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200" windowHeight="8085" firstSheet="2" activeTab="4"/>
  </bookViews>
  <sheets>
    <sheet name="复核记录6月第一次" sheetId="1" r:id="rId1"/>
    <sheet name="现场复核照片6月第一次" sheetId="5" r:id="rId2"/>
    <sheet name="复核记录6月第二次" sheetId="4" r:id="rId3"/>
    <sheet name="现场复核照片6月第二次" sheetId="6" r:id="rId4"/>
    <sheet name="6月汇总表" sheetId="7" r:id="rId5"/>
    <sheet name="统计表" sheetId="8" r:id="rId6"/>
  </sheets>
  <definedNames>
    <definedName name="_xlnm.Print_Area" localSheetId="0">复核记录6月第一次!$A$1:$AG$19</definedName>
  </definedNames>
  <calcPr calcId="144525"/>
</workbook>
</file>

<file path=xl/sharedStrings.xml><?xml version="1.0" encoding="utf-8"?>
<sst xmlns="http://schemas.openxmlformats.org/spreadsheetml/2006/main" count="317" uniqueCount="142">
  <si>
    <t>上海局探伤数据回放现场复核记录表</t>
  </si>
  <si>
    <t>车号</t>
  </si>
  <si>
    <t>操作员</t>
  </si>
  <si>
    <t>胡贝贝</t>
  </si>
  <si>
    <t>探伤日期</t>
  </si>
  <si>
    <t>复核日期</t>
  </si>
  <si>
    <t>天窗点</t>
  </si>
  <si>
    <t>10：25-12：25</t>
  </si>
  <si>
    <t>调度命令</t>
  </si>
  <si>
    <t>复核人员</t>
  </si>
  <si>
    <t>王长明 王旭 杨光</t>
  </si>
  <si>
    <t>伤损里程信息</t>
  </si>
  <si>
    <t>伤损信息</t>
  </si>
  <si>
    <t>伤损复核信息</t>
  </si>
  <si>
    <r>
      <rPr>
        <b/>
        <sz val="10"/>
        <color indexed="8"/>
        <rFont val="宋体"/>
        <charset val="134"/>
      </rPr>
      <t xml:space="preserve">
</t>
    </r>
    <r>
      <rPr>
        <sz val="10"/>
        <color indexed="8"/>
        <rFont val="宋体"/>
        <charset val="134"/>
      </rPr>
      <t>（当左侧各列信息不足以表达伤损时，可在此列描述）</t>
    </r>
  </si>
  <si>
    <t xml:space="preserve">
伤损程度</t>
  </si>
  <si>
    <t>线路状况</t>
  </si>
  <si>
    <t>线路名</t>
  </si>
  <si>
    <r>
      <rPr>
        <b/>
        <sz val="10"/>
        <color indexed="8"/>
        <rFont val="宋体"/>
        <charset val="134"/>
      </rPr>
      <t>行别</t>
    </r>
    <r>
      <rPr>
        <sz val="10"/>
        <color indexed="8"/>
        <rFont val="宋体"/>
        <charset val="134"/>
      </rPr>
      <t xml:space="preserve">
</t>
    </r>
  </si>
  <si>
    <r>
      <rPr>
        <b/>
        <sz val="10"/>
        <color indexed="8"/>
        <rFont val="宋体"/>
        <charset val="134"/>
      </rPr>
      <t>股别</t>
    </r>
    <r>
      <rPr>
        <sz val="10"/>
        <color indexed="8"/>
        <rFont val="宋体"/>
        <charset val="134"/>
      </rPr>
      <t xml:space="preserve">
</t>
    </r>
  </si>
  <si>
    <t>里程</t>
  </si>
  <si>
    <t>伤损
类型</t>
  </si>
  <si>
    <t>伤损
位置</t>
  </si>
  <si>
    <t>探伤车伤损图形描述</t>
  </si>
  <si>
    <t>复核
里程</t>
  </si>
  <si>
    <t>伤损在轨（缝）中的部位</t>
  </si>
  <si>
    <t>伤损类型</t>
  </si>
  <si>
    <t>线路设备信息</t>
  </si>
  <si>
    <t xml:space="preserve">直/曲线
</t>
  </si>
  <si>
    <t xml:space="preserve">垂磨
</t>
  </si>
  <si>
    <t xml:space="preserve">侧磨
</t>
  </si>
  <si>
    <t>鱼鳞伤情况</t>
  </si>
  <si>
    <t>轨头</t>
  </si>
  <si>
    <t>轨
腰</t>
  </si>
  <si>
    <t>轨
底</t>
  </si>
  <si>
    <t>轨头
核伤</t>
  </si>
  <si>
    <t>螺孔裂纹</t>
  </si>
  <si>
    <t>水平裂纹</t>
  </si>
  <si>
    <t>纵向裂纹</t>
  </si>
  <si>
    <t>轨底横裂</t>
  </si>
  <si>
    <t>母
材</t>
  </si>
  <si>
    <t>焊缝</t>
  </si>
  <si>
    <t>横向</t>
  </si>
  <si>
    <t>密度</t>
  </si>
  <si>
    <t>内
侧</t>
  </si>
  <si>
    <t>中
部</t>
  </si>
  <si>
    <t>外
侧</t>
  </si>
  <si>
    <t>左/
右</t>
  </si>
  <si>
    <t>孔
号</t>
  </si>
  <si>
    <t>象
限</t>
  </si>
  <si>
    <t>头腰部</t>
  </si>
  <si>
    <t>腰底部</t>
  </si>
  <si>
    <t>类型</t>
  </si>
  <si>
    <t>编号</t>
  </si>
  <si>
    <t>陇海线</t>
  </si>
  <si>
    <t>下</t>
  </si>
  <si>
    <t>左</t>
  </si>
  <si>
    <t>K36+323</t>
  </si>
  <si>
    <t>轨头伤损</t>
  </si>
  <si>
    <t>轨头内侧</t>
  </si>
  <si>
    <t>探伤车图形是后直70°7个点xf70°7个点 前直70°4个点，在轨头呈现疑似图形，且点数连续，疑似轨头核伤。</t>
  </si>
  <si>
    <t>K36+344</t>
  </si>
  <si>
    <t>\</t>
  </si>
  <si>
    <t>✓</t>
  </si>
  <si>
    <t>现场复核位置是连云港15#岔基本轨（或距小公里端连云港15#岔岔前焊缝约2.9米），探伤仪检测无波形，70度探头校对无波形，观察轨头边有夹痕。</t>
  </si>
  <si>
    <t>无</t>
  </si>
  <si>
    <t>上海高铁基础设施段</t>
  </si>
  <si>
    <t>京沪高铁</t>
  </si>
  <si>
    <t>上</t>
  </si>
  <si>
    <t>K1317+519-K1317+517</t>
  </si>
  <si>
    <t>连续擦伤</t>
  </si>
  <si>
    <t>30*30</t>
  </si>
  <si>
    <t>后向中间.内侧70度各10个点. （伤损距上海虹桥站下行反向进站信号机267.343米）注意擦伤下的核伤校对</t>
  </si>
  <si>
    <t>8*9</t>
  </si>
  <si>
    <t>连云港15#岔基本轨（或距小公里端连云港15#岔岔前焊缝约2.9米）后直70°7个点xf70°7个点 前直70°4个点</t>
  </si>
  <si>
    <t>现场复核位置是</t>
  </si>
  <si>
    <t>徐州工务段</t>
  </si>
  <si>
    <t>京沪线</t>
  </si>
  <si>
    <t>右</t>
  </si>
  <si>
    <t>K802+077</t>
  </si>
  <si>
    <t>京端</t>
  </si>
  <si>
    <t>轨腰伤损</t>
  </si>
  <si>
    <t>轨端轨腰</t>
  </si>
  <si>
    <t>徐州49*55#岔间接头</t>
  </si>
  <si>
    <t>探伤数据回放现场复核照片</t>
  </si>
  <si>
    <t>铁路局</t>
  </si>
  <si>
    <t>上海铁路局</t>
  </si>
  <si>
    <t>伤损地点</t>
  </si>
  <si>
    <t>探伤车编号</t>
  </si>
  <si>
    <t>伤损B型图</t>
  </si>
  <si>
    <t>现场复核照片</t>
  </si>
  <si>
    <t>黄华</t>
  </si>
  <si>
    <t>23:17-1:17</t>
  </si>
  <si>
    <t>李晓坤 张培星 贾胜利</t>
  </si>
  <si>
    <t>（当左侧各列信息不足以表达伤损时，可在此列描述）</t>
  </si>
  <si>
    <t>伤损程度</t>
  </si>
  <si>
    <t>行别</t>
  </si>
  <si>
    <t>股别</t>
  </si>
  <si>
    <t>直/曲线</t>
  </si>
  <si>
    <t>垂磨</t>
  </si>
  <si>
    <t>侧磨</t>
  </si>
  <si>
    <t>沪昆线</t>
  </si>
  <si>
    <t>K187+968</t>
  </si>
  <si>
    <t>焊缝核伤</t>
  </si>
  <si>
    <t>轨头内中</t>
  </si>
  <si>
    <t>探伤车图形是轨头后中心70°10个点后内70°7个点，疑似轨头核伤。</t>
  </si>
  <si>
    <t>K188+040</t>
  </si>
  <si>
    <t>√</t>
  </si>
  <si>
    <t>现场复核位置是小公里端约45.5米有一导线孔或大公里端约48.1米有一导线孔，探伤仪检测无波形，焊缝探伤仪校对无波形，下周期检测再对此处疑似图形进行对比。</t>
  </si>
  <si>
    <t>直</t>
  </si>
  <si>
    <t>蚌埠工务段</t>
  </si>
  <si>
    <t>K877+762</t>
  </si>
  <si>
    <t>焊缝伤损</t>
  </si>
  <si>
    <t>轨头外侧</t>
  </si>
  <si>
    <t>宿州16#岔后焊缝（上行进站第3组岔）</t>
  </si>
  <si>
    <t>现场照片</t>
  </si>
  <si>
    <t>上海铁路局钢轨探伤车2023年6月报告伤损现场复核情况汇总表</t>
  </si>
  <si>
    <t>序号</t>
  </si>
  <si>
    <t>探伤车报告伤损信息</t>
  </si>
  <si>
    <t>现场复核信息</t>
  </si>
  <si>
    <t>处理结果</t>
  </si>
  <si>
    <t>备注</t>
  </si>
  <si>
    <t>时间</t>
  </si>
  <si>
    <t>所属单位</t>
  </si>
  <si>
    <t>线名</t>
  </si>
  <si>
    <t>伤损等级</t>
  </si>
  <si>
    <t>探伤车</t>
  </si>
  <si>
    <t>轨号</t>
  </si>
  <si>
    <t>伤损其他描述</t>
  </si>
  <si>
    <t>工务段</t>
  </si>
  <si>
    <t>大机段</t>
  </si>
  <si>
    <t>一级</t>
  </si>
  <si>
    <t>/</t>
  </si>
  <si>
    <t>杨光</t>
  </si>
  <si>
    <t>王长明 王旭</t>
  </si>
  <si>
    <t>杭州工务段</t>
  </si>
  <si>
    <t>贾胜利</t>
  </si>
  <si>
    <t xml:space="preserve">李晓坤 张培星 </t>
  </si>
  <si>
    <t>注：第二条现场复核是探伤检测仍有疑似伤损图形再次现场复核。</t>
  </si>
  <si>
    <t>上海铁路局钢轨探伤车2023年统计汇总表</t>
  </si>
  <si>
    <t>上海工务段</t>
  </si>
  <si>
    <t>淮安高铁基础设施段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</si>
</sst>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5">
    <font>
      <sz val="11"/>
      <color indexed="8"/>
      <name val="宋体"/>
      <charset val="134"/>
    </font>
    <font>
      <b/>
      <sz val="16"/>
      <color theme="1"/>
      <name val="仿宋_GB2312"/>
      <charset val="134"/>
    </font>
    <font>
      <sz val="10"/>
      <color indexed="8"/>
      <name val="宋体"/>
      <charset val="134"/>
    </font>
    <font>
      <sz val="9"/>
      <color theme="1"/>
      <name val="仿宋_GB2312"/>
      <charset val="134"/>
    </font>
    <font>
      <sz val="10"/>
      <color theme="1"/>
      <name val="宋体"/>
      <charset val="134"/>
      <scheme val="minor"/>
    </font>
    <font>
      <sz val="9"/>
      <color theme="1"/>
      <name val="宋体"/>
      <charset val="134"/>
      <scheme val="minor"/>
    </font>
    <font>
      <sz val="10"/>
      <color indexed="8"/>
      <name val="宋体"/>
      <charset val="134"/>
      <scheme val="minor"/>
    </font>
    <font>
      <b/>
      <sz val="20"/>
      <color indexed="8"/>
      <name val="宋体"/>
      <charset val="134"/>
    </font>
    <font>
      <sz val="8"/>
      <color indexed="8"/>
      <name val="宋体"/>
      <charset val="134"/>
    </font>
    <font>
      <b/>
      <sz val="10"/>
      <color indexed="8"/>
      <name val="宋体"/>
      <charset val="134"/>
    </font>
    <font>
      <sz val="9"/>
      <color indexed="8"/>
      <name val="宋体"/>
      <charset val="134"/>
    </font>
    <font>
      <sz val="10"/>
      <name val="宋体"/>
      <charset val="134"/>
    </font>
    <font>
      <sz val="10"/>
      <color rgb="FF000000"/>
      <name val="Arial"/>
      <charset val="134"/>
    </font>
    <font>
      <sz val="10"/>
      <color indexed="8"/>
      <name val="Adobe 宋体 Std L"/>
      <charset val="134"/>
    </font>
    <font>
      <sz val="11"/>
      <color theme="0"/>
      <name val="宋体"/>
      <charset val="134"/>
    </font>
    <font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 applyBorder="0">
      <alignment vertical="center"/>
    </xf>
    <xf numFmtId="42" fontId="15" fillId="0" borderId="0" applyFont="0" applyFill="0" applyBorder="0" applyAlignment="0" applyProtection="0">
      <alignment vertical="center"/>
    </xf>
    <xf numFmtId="0" fontId="16" fillId="2" borderId="0" applyNumberFormat="0" applyBorder="0" applyAlignment="0" applyProtection="0">
      <alignment vertical="center"/>
    </xf>
    <xf numFmtId="0" fontId="17" fillId="3" borderId="16" applyNumberFormat="0" applyAlignment="0" applyProtection="0">
      <alignment vertical="center"/>
    </xf>
    <xf numFmtId="44" fontId="15" fillId="0" borderId="0" applyFont="0" applyFill="0" applyBorder="0" applyAlignment="0" applyProtection="0">
      <alignment vertical="center"/>
    </xf>
    <xf numFmtId="41" fontId="15" fillId="0" borderId="0" applyFont="0" applyFill="0" applyBorder="0" applyAlignment="0" applyProtection="0">
      <alignment vertical="center"/>
    </xf>
    <xf numFmtId="0" fontId="16" fillId="4" borderId="0" applyNumberFormat="0" applyBorder="0" applyAlignment="0" applyProtection="0">
      <alignment vertical="center"/>
    </xf>
    <xf numFmtId="0" fontId="18" fillId="5" borderId="0" applyNumberFormat="0" applyBorder="0" applyAlignment="0" applyProtection="0">
      <alignment vertical="center"/>
    </xf>
    <xf numFmtId="43" fontId="15" fillId="0" borderId="0" applyFont="0" applyFill="0" applyBorder="0" applyAlignment="0" applyProtection="0">
      <alignment vertical="center"/>
    </xf>
    <xf numFmtId="0" fontId="19" fillId="6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9" fontId="15" fillId="0" borderId="0" applyFon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5" fillId="7" borderId="17" applyNumberFormat="0" applyFont="0" applyAlignment="0" applyProtection="0">
      <alignment vertical="center"/>
    </xf>
    <xf numFmtId="0" fontId="19" fillId="8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18" applyNumberFormat="0" applyFill="0" applyAlignment="0" applyProtection="0">
      <alignment vertical="center"/>
    </xf>
    <xf numFmtId="0" fontId="27" fillId="0" borderId="18" applyNumberFormat="0" applyFill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2" fillId="0" borderId="19" applyNumberFormat="0" applyFill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28" fillId="11" borderId="20" applyNumberFormat="0" applyAlignment="0" applyProtection="0">
      <alignment vertical="center"/>
    </xf>
    <xf numFmtId="0" fontId="29" fillId="11" borderId="16" applyNumberFormat="0" applyAlignment="0" applyProtection="0">
      <alignment vertical="center"/>
    </xf>
    <xf numFmtId="0" fontId="30" fillId="12" borderId="21" applyNumberFormat="0" applyAlignment="0" applyProtection="0">
      <alignment vertical="center"/>
    </xf>
    <xf numFmtId="0" fontId="16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31" fillId="0" borderId="22" applyNumberFormat="0" applyFill="0" applyAlignment="0" applyProtection="0">
      <alignment vertical="center"/>
    </xf>
    <xf numFmtId="0" fontId="32" fillId="0" borderId="23" applyNumberFormat="0" applyFill="0" applyAlignment="0" applyProtection="0">
      <alignment vertical="center"/>
    </xf>
    <xf numFmtId="0" fontId="33" fillId="15" borderId="0" applyNumberFormat="0" applyBorder="0" applyAlignment="0" applyProtection="0">
      <alignment vertical="center"/>
    </xf>
    <xf numFmtId="0" fontId="34" fillId="16" borderId="0" applyNumberFormat="0" applyBorder="0" applyAlignment="0" applyProtection="0">
      <alignment vertical="center"/>
    </xf>
    <xf numFmtId="0" fontId="16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16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6" fillId="28" borderId="0" applyNumberFormat="0" applyBorder="0" applyAlignment="0" applyProtection="0">
      <alignment vertical="center"/>
    </xf>
    <xf numFmtId="0" fontId="19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6" fillId="31" borderId="0" applyNumberFormat="0" applyBorder="0" applyAlignment="0" applyProtection="0">
      <alignment vertical="center"/>
    </xf>
    <xf numFmtId="0" fontId="19" fillId="32" borderId="0" applyNumberFormat="0" applyBorder="0" applyAlignment="0" applyProtection="0">
      <alignment vertical="center"/>
    </xf>
    <xf numFmtId="0" fontId="0" fillId="0" borderId="0" applyBorder="0">
      <alignment vertical="center"/>
    </xf>
  </cellStyleXfs>
  <cellXfs count="86">
    <xf numFmtId="0" fontId="0" fillId="0" borderId="0" xfId="0">
      <alignment vertical="center"/>
    </xf>
    <xf numFmtId="0" fontId="0" fillId="0" borderId="0" xfId="49">
      <alignment vertical="center"/>
    </xf>
    <xf numFmtId="0" fontId="1" fillId="0" borderId="0" xfId="49" applyFont="1" applyAlignment="1">
      <alignment horizontal="center" vertical="center"/>
    </xf>
    <xf numFmtId="0" fontId="2" fillId="0" borderId="1" xfId="49" applyFont="1" applyBorder="1" applyAlignment="1">
      <alignment horizontal="center" vertical="center" textRotation="255"/>
    </xf>
    <xf numFmtId="0" fontId="3" fillId="0" borderId="2" xfId="49" applyFont="1" applyBorder="1" applyAlignment="1">
      <alignment horizontal="center" vertical="center" wrapText="1"/>
    </xf>
    <xf numFmtId="0" fontId="2" fillId="0" borderId="3" xfId="49" applyFont="1" applyBorder="1" applyAlignment="1">
      <alignment horizontal="center" vertical="center" textRotation="255"/>
    </xf>
    <xf numFmtId="0" fontId="0" fillId="0" borderId="2" xfId="49" applyBorder="1" applyAlignment="1">
      <alignment horizontal="center" vertical="center"/>
    </xf>
    <xf numFmtId="14" fontId="4" fillId="0" borderId="2" xfId="49" applyNumberFormat="1" applyFont="1" applyBorder="1" applyAlignment="1">
      <alignment horizontal="center" vertical="center" wrapText="1"/>
    </xf>
    <xf numFmtId="0" fontId="4" fillId="0" borderId="2" xfId="49" applyFont="1" applyBorder="1" applyAlignment="1">
      <alignment horizontal="center" vertical="center" wrapText="1"/>
    </xf>
    <xf numFmtId="0" fontId="4" fillId="0" borderId="2" xfId="49" applyFont="1" applyBorder="1" applyAlignment="1">
      <alignment horizontal="left" vertical="center" wrapText="1"/>
    </xf>
    <xf numFmtId="0" fontId="5" fillId="0" borderId="2" xfId="49" applyFont="1" applyBorder="1" applyAlignment="1">
      <alignment horizontal="center" vertical="center"/>
    </xf>
    <xf numFmtId="0" fontId="6" fillId="0" borderId="2" xfId="49" applyFont="1" applyBorder="1" applyAlignment="1">
      <alignment horizontal="left" vertical="center" wrapText="1"/>
    </xf>
    <xf numFmtId="0" fontId="0" fillId="0" borderId="0" xfId="49" applyAlignment="1">
      <alignment horizontal="center" vertical="center"/>
    </xf>
    <xf numFmtId="0" fontId="7" fillId="0" borderId="0" xfId="49" applyFont="1" applyAlignment="1">
      <alignment horizontal="center" vertical="center"/>
    </xf>
    <xf numFmtId="0" fontId="7" fillId="0" borderId="4" xfId="49" applyFont="1" applyBorder="1" applyAlignment="1">
      <alignment horizontal="center" vertical="center"/>
    </xf>
    <xf numFmtId="0" fontId="2" fillId="0" borderId="2" xfId="49" applyFont="1" applyBorder="1" applyAlignment="1">
      <alignment horizontal="center" vertical="center"/>
    </xf>
    <xf numFmtId="0" fontId="8" fillId="0" borderId="2" xfId="49" applyFont="1" applyBorder="1" applyAlignment="1">
      <alignment horizontal="center" vertical="center"/>
    </xf>
    <xf numFmtId="0" fontId="9" fillId="0" borderId="2" xfId="49" applyFont="1" applyBorder="1" applyAlignment="1">
      <alignment horizontal="center" vertical="center"/>
    </xf>
    <xf numFmtId="31" fontId="2" fillId="0" borderId="2" xfId="49" applyNumberFormat="1" applyFont="1" applyBorder="1" applyAlignment="1">
      <alignment horizontal="center" vertical="center"/>
    </xf>
    <xf numFmtId="0" fontId="10" fillId="0" borderId="2" xfId="49" applyFont="1" applyBorder="1" applyAlignment="1">
      <alignment horizontal="center" vertical="center"/>
    </xf>
    <xf numFmtId="0" fontId="7" fillId="0" borderId="0" xfId="49" applyFont="1" applyAlignment="1">
      <alignment vertic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9" fillId="0" borderId="5" xfId="0" applyFont="1" applyBorder="1" applyAlignment="1">
      <alignment horizontal="center" vertical="center"/>
    </xf>
    <xf numFmtId="0" fontId="9" fillId="0" borderId="6" xfId="0" applyFont="1" applyBorder="1" applyAlignment="1">
      <alignment horizontal="center" vertical="center"/>
    </xf>
    <xf numFmtId="0" fontId="9" fillId="0" borderId="7" xfId="0" applyFont="1" applyBorder="1" applyAlignment="1">
      <alignment horizontal="center" vertical="center"/>
    </xf>
    <xf numFmtId="0" fontId="9" fillId="0" borderId="1" xfId="49" applyFont="1" applyBorder="1" applyAlignment="1">
      <alignment horizontal="center" vertical="center"/>
    </xf>
    <xf numFmtId="0" fontId="9" fillId="0" borderId="1" xfId="49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 wrapText="1"/>
    </xf>
    <xf numFmtId="0" fontId="9" fillId="0" borderId="8" xfId="49" applyFont="1" applyBorder="1" applyAlignment="1">
      <alignment horizontal="center" vertical="center"/>
    </xf>
    <xf numFmtId="0" fontId="9" fillId="0" borderId="8" xfId="49" applyFont="1" applyBorder="1" applyAlignment="1">
      <alignment horizontal="center" vertical="center" wrapText="1"/>
    </xf>
    <xf numFmtId="0" fontId="2" fillId="0" borderId="8" xfId="49" applyFont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0" fontId="9" fillId="0" borderId="9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0" fontId="9" fillId="0" borderId="3" xfId="49" applyFont="1" applyBorder="1" applyAlignment="1">
      <alignment horizontal="center" vertical="center"/>
    </xf>
    <xf numFmtId="0" fontId="9" fillId="0" borderId="3" xfId="49" applyFont="1" applyBorder="1" applyAlignment="1">
      <alignment horizontal="center" vertical="center" wrapText="1"/>
    </xf>
    <xf numFmtId="0" fontId="2" fillId="0" borderId="3" xfId="49" applyFont="1" applyBorder="1" applyAlignment="1">
      <alignment horizontal="center" vertical="center" wrapText="1"/>
    </xf>
    <xf numFmtId="0" fontId="9" fillId="0" borderId="3" xfId="0" applyFont="1" applyBorder="1" applyAlignment="1">
      <alignment horizontal="center" vertical="center" wrapText="1"/>
    </xf>
    <xf numFmtId="0" fontId="9" fillId="0" borderId="11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2" fillId="0" borderId="12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13" xfId="0" applyFont="1" applyBorder="1" applyAlignment="1">
      <alignment horizontal="center" vertical="center" wrapText="1"/>
    </xf>
    <xf numFmtId="0" fontId="2" fillId="0" borderId="14" xfId="0" applyFont="1" applyBorder="1" applyAlignment="1">
      <alignment horizontal="center" vertical="center" wrapText="1"/>
    </xf>
    <xf numFmtId="0" fontId="2" fillId="0" borderId="2" xfId="49" applyFont="1" applyFill="1" applyBorder="1" applyAlignment="1">
      <alignment horizontal="center" vertical="center" wrapText="1"/>
    </xf>
    <xf numFmtId="0" fontId="2" fillId="0" borderId="13" xfId="49" applyFont="1" applyFill="1" applyBorder="1" applyAlignment="1">
      <alignment horizontal="center" vertical="center" wrapText="1"/>
    </xf>
    <xf numFmtId="0" fontId="2" fillId="0" borderId="14" xfId="49" applyFont="1" applyFill="1" applyBorder="1" applyAlignment="1">
      <alignment horizontal="center" vertical="center" wrapText="1"/>
    </xf>
    <xf numFmtId="14" fontId="2" fillId="0" borderId="2" xfId="0" applyNumberFormat="1" applyFont="1" applyBorder="1" applyAlignment="1">
      <alignment horizontal="center" vertical="center"/>
    </xf>
    <xf numFmtId="14" fontId="11" fillId="0" borderId="2" xfId="0" applyNumberFormat="1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2" xfId="49" applyFont="1" applyBorder="1" applyAlignment="1">
      <alignment horizontal="center" vertical="center" wrapText="1"/>
    </xf>
    <xf numFmtId="0" fontId="2" fillId="0" borderId="2" xfId="49" applyFont="1" applyBorder="1" applyAlignment="1">
      <alignment horizontal="center" vertical="center" wrapText="1"/>
    </xf>
    <xf numFmtId="0" fontId="12" fillId="0" borderId="2" xfId="0" applyFont="1" applyBorder="1" applyAlignment="1">
      <alignment horizontal="center" vertical="center"/>
    </xf>
    <xf numFmtId="0" fontId="13" fillId="0" borderId="2" xfId="49" applyFont="1" applyFill="1" applyBorder="1" applyAlignment="1">
      <alignment horizontal="center" vertical="center" wrapText="1"/>
    </xf>
    <xf numFmtId="31" fontId="11" fillId="0" borderId="2" xfId="0" applyNumberFormat="1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2" fillId="0" borderId="1" xfId="49" applyFont="1" applyBorder="1" applyAlignment="1">
      <alignment horizontal="center" vertical="center" wrapText="1"/>
    </xf>
    <xf numFmtId="0" fontId="10" fillId="0" borderId="2" xfId="49" applyFont="1" applyBorder="1" applyAlignment="1">
      <alignment horizontal="center" vertical="center" wrapText="1"/>
    </xf>
    <xf numFmtId="0" fontId="10" fillId="0" borderId="2" xfId="49" applyFont="1" applyFill="1" applyBorder="1" applyAlignment="1">
      <alignment horizontal="center" vertical="center" wrapText="1"/>
    </xf>
    <xf numFmtId="0" fontId="0" fillId="0" borderId="2" xfId="49" applyFont="1" applyFill="1" applyBorder="1" applyAlignment="1">
      <alignment vertical="top" wrapText="1"/>
    </xf>
    <xf numFmtId="0" fontId="7" fillId="0" borderId="0" xfId="0" applyFont="1" applyAlignment="1">
      <alignment vertical="center"/>
    </xf>
    <xf numFmtId="0" fontId="14" fillId="0" borderId="0" xfId="0" applyFont="1" applyAlignment="1">
      <alignment horizontal="center" vertical="center" wrapText="1"/>
    </xf>
    <xf numFmtId="0" fontId="9" fillId="0" borderId="13" xfId="49" applyFont="1" applyBorder="1" applyAlignment="1">
      <alignment horizontal="center" vertical="center"/>
    </xf>
    <xf numFmtId="0" fontId="9" fillId="0" borderId="15" xfId="49" applyFont="1" applyBorder="1" applyAlignment="1">
      <alignment horizontal="center" vertical="center"/>
    </xf>
    <xf numFmtId="0" fontId="9" fillId="0" borderId="14" xfId="49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14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9" fillId="0" borderId="13" xfId="49" applyFont="1" applyBorder="1" applyAlignment="1">
      <alignment horizontal="center" vertical="center" wrapText="1"/>
    </xf>
    <xf numFmtId="0" fontId="9" fillId="0" borderId="15" xfId="49" applyFont="1" applyBorder="1" applyAlignment="1">
      <alignment horizontal="center" vertical="center" wrapText="1"/>
    </xf>
    <xf numFmtId="0" fontId="9" fillId="0" borderId="14" xfId="49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31" fontId="2" fillId="0" borderId="2" xfId="0" applyNumberFormat="1" applyFont="1" applyBorder="1" applyAlignment="1">
      <alignment horizontal="center" vertical="center"/>
    </xf>
    <xf numFmtId="0" fontId="2" fillId="0" borderId="13" xfId="49" applyFont="1" applyBorder="1" applyAlignment="1">
      <alignment horizontal="center" vertical="center" wrapText="1"/>
    </xf>
    <xf numFmtId="0" fontId="2" fillId="0" borderId="14" xfId="49" applyFont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tableStyles count="0" defaultTableStyle="TableStyleMedium2"/>
  <colors>
    <mruColors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161925</xdr:colOff>
      <xdr:row>10</xdr:row>
      <xdr:rowOff>114300</xdr:rowOff>
    </xdr:from>
    <xdr:to>
      <xdr:col>16</xdr:col>
      <xdr:colOff>319520</xdr:colOff>
      <xdr:row>16</xdr:row>
      <xdr:rowOff>114300</xdr:rowOff>
    </xdr:to>
    <xdr:pic>
      <xdr:nvPicPr>
        <xdr:cNvPr id="2" name="Picture 10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44495" y="5850890"/>
          <a:ext cx="4004945" cy="1371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104775</xdr:colOff>
      <xdr:row>9</xdr:row>
      <xdr:rowOff>76200</xdr:rowOff>
    </xdr:from>
    <xdr:to>
      <xdr:col>22</xdr:col>
      <xdr:colOff>0</xdr:colOff>
      <xdr:row>16</xdr:row>
      <xdr:rowOff>133351</xdr:rowOff>
    </xdr:to>
    <xdr:pic>
      <xdr:nvPicPr>
        <xdr:cNvPr id="3" name="Picture 12" descr="rId2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85330" y="5584190"/>
          <a:ext cx="1647825" cy="1657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340995</xdr:colOff>
      <xdr:row>9</xdr:row>
      <xdr:rowOff>47625</xdr:rowOff>
    </xdr:from>
    <xdr:to>
      <xdr:col>27</xdr:col>
      <xdr:colOff>220806</xdr:colOff>
      <xdr:row>18</xdr:row>
      <xdr:rowOff>209550</xdr:rowOff>
    </xdr:to>
    <xdr:pic>
      <xdr:nvPicPr>
        <xdr:cNvPr id="4" name="Picture 14" descr="rId3"/>
        <xdr:cNvPicPr>
          <a:picLocks noChangeAspect="1" noChangeArrowheads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3630" y="5555615"/>
          <a:ext cx="2511425" cy="2219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114300</xdr:colOff>
      <xdr:row>10</xdr:row>
      <xdr:rowOff>38100</xdr:rowOff>
    </xdr:from>
    <xdr:to>
      <xdr:col>6</xdr:col>
      <xdr:colOff>47625</xdr:colOff>
      <xdr:row>16</xdr:row>
      <xdr:rowOff>76200</xdr:rowOff>
    </xdr:to>
    <xdr:pic>
      <xdr:nvPicPr>
        <xdr:cNvPr id="5" name="Picture 16" descr="rId4"/>
        <xdr:cNvPicPr>
          <a:picLocks noChangeAspect="1" noChangeArrowheads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0" y="5774690"/>
          <a:ext cx="2715895" cy="1409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48895</xdr:colOff>
      <xdr:row>4</xdr:row>
      <xdr:rowOff>43180</xdr:rowOff>
    </xdr:from>
    <xdr:to>
      <xdr:col>6</xdr:col>
      <xdr:colOff>512445</xdr:colOff>
      <xdr:row>4</xdr:row>
      <xdr:rowOff>3582035</xdr:rowOff>
    </xdr:to>
    <xdr:pic>
      <xdr:nvPicPr>
        <xdr:cNvPr id="6" name="图片 5" descr="图片3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8895" y="1162050"/>
          <a:ext cx="6745605" cy="3538855"/>
        </a:xfrm>
        <a:prstGeom prst="rect">
          <a:avLst/>
        </a:prstGeom>
      </xdr:spPr>
    </xdr:pic>
    <xdr:clientData/>
  </xdr:twoCellAnchor>
  <xdr:twoCellAnchor editAs="oneCell">
    <xdr:from>
      <xdr:col>7</xdr:col>
      <xdr:colOff>44450</xdr:colOff>
      <xdr:row>4</xdr:row>
      <xdr:rowOff>55245</xdr:rowOff>
    </xdr:from>
    <xdr:to>
      <xdr:col>10</xdr:col>
      <xdr:colOff>520065</xdr:colOff>
      <xdr:row>4</xdr:row>
      <xdr:rowOff>2239645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856095" y="1174115"/>
          <a:ext cx="2926715" cy="218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671195</xdr:colOff>
      <xdr:row>4</xdr:row>
      <xdr:rowOff>43180</xdr:rowOff>
    </xdr:from>
    <xdr:to>
      <xdr:col>13</xdr:col>
      <xdr:colOff>970915</xdr:colOff>
      <xdr:row>4</xdr:row>
      <xdr:rowOff>2205355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33940" y="1162050"/>
          <a:ext cx="2893060" cy="21621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161925</xdr:colOff>
      <xdr:row>10</xdr:row>
      <xdr:rowOff>114300</xdr:rowOff>
    </xdr:from>
    <xdr:to>
      <xdr:col>16</xdr:col>
      <xdr:colOff>319520</xdr:colOff>
      <xdr:row>16</xdr:row>
      <xdr:rowOff>114300</xdr:rowOff>
    </xdr:to>
    <xdr:pic>
      <xdr:nvPicPr>
        <xdr:cNvPr id="2" name="Picture 10" descr="rId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44495" y="5436235"/>
          <a:ext cx="4004945" cy="1371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17</xdr:col>
      <xdr:colOff>104775</xdr:colOff>
      <xdr:row>9</xdr:row>
      <xdr:rowOff>76200</xdr:rowOff>
    </xdr:from>
    <xdr:to>
      <xdr:col>22</xdr:col>
      <xdr:colOff>0</xdr:colOff>
      <xdr:row>16</xdr:row>
      <xdr:rowOff>133351</xdr:rowOff>
    </xdr:to>
    <xdr:pic>
      <xdr:nvPicPr>
        <xdr:cNvPr id="3" name="Picture 12" descr="rId2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85330" y="5169535"/>
          <a:ext cx="1647825" cy="1657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21</xdr:col>
      <xdr:colOff>340995</xdr:colOff>
      <xdr:row>9</xdr:row>
      <xdr:rowOff>47625</xdr:rowOff>
    </xdr:from>
    <xdr:to>
      <xdr:col>27</xdr:col>
      <xdr:colOff>116897</xdr:colOff>
      <xdr:row>18</xdr:row>
      <xdr:rowOff>209550</xdr:rowOff>
    </xdr:to>
    <xdr:pic>
      <xdr:nvPicPr>
        <xdr:cNvPr id="4" name="Picture 14" descr="rId3"/>
        <xdr:cNvPicPr>
          <a:picLocks noChangeAspect="1" noChangeArrowheads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3630" y="5140960"/>
          <a:ext cx="2516505" cy="2219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114300</xdr:colOff>
      <xdr:row>10</xdr:row>
      <xdr:rowOff>38100</xdr:rowOff>
    </xdr:from>
    <xdr:to>
      <xdr:col>6</xdr:col>
      <xdr:colOff>47625</xdr:colOff>
      <xdr:row>16</xdr:row>
      <xdr:rowOff>76200</xdr:rowOff>
    </xdr:to>
    <xdr:pic>
      <xdr:nvPicPr>
        <xdr:cNvPr id="5" name="Picture 16" descr="rId4"/>
        <xdr:cNvPicPr>
          <a:picLocks noChangeAspect="1" noChangeArrowheads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0" y="5360035"/>
          <a:ext cx="2715895" cy="1409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</xdr:colOff>
      <xdr:row>4</xdr:row>
      <xdr:rowOff>6350</xdr:rowOff>
    </xdr:from>
    <xdr:to>
      <xdr:col>15</xdr:col>
      <xdr:colOff>298450</xdr:colOff>
      <xdr:row>4</xdr:row>
      <xdr:rowOff>3192145</xdr:rowOff>
    </xdr:to>
    <xdr:pic>
      <xdr:nvPicPr>
        <xdr:cNvPr id="5" name="图片 4" descr="图片18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080" y="1125220"/>
          <a:ext cx="6481445" cy="3185795"/>
        </a:xfrm>
        <a:prstGeom prst="rect">
          <a:avLst/>
        </a:prstGeom>
      </xdr:spPr>
    </xdr:pic>
    <xdr:clientData/>
  </xdr:twoCellAnchor>
  <xdr:twoCellAnchor editAs="oneCell">
    <xdr:from>
      <xdr:col>16</xdr:col>
      <xdr:colOff>32067</xdr:colOff>
      <xdr:row>4</xdr:row>
      <xdr:rowOff>57467</xdr:rowOff>
    </xdr:from>
    <xdr:to>
      <xdr:col>21</xdr:col>
      <xdr:colOff>238442</xdr:colOff>
      <xdr:row>4</xdr:row>
      <xdr:rowOff>3328987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rcRect b="21168"/>
        <a:stretch>
          <a:fillRect/>
        </a:stretch>
      </xdr:blipFill>
      <xdr:spPr>
        <a:xfrm rot="5400000">
          <a:off x="5913755" y="1831975"/>
          <a:ext cx="3271520" cy="1958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22</xdr:col>
      <xdr:colOff>239395</xdr:colOff>
      <xdr:row>4</xdr:row>
      <xdr:rowOff>37465</xdr:rowOff>
    </xdr:from>
    <xdr:to>
      <xdr:col>32</xdr:col>
      <xdr:colOff>278765</xdr:colOff>
      <xdr:row>4</xdr:row>
      <xdr:rowOff>3275330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881110" y="1156335"/>
          <a:ext cx="4306570" cy="32378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AH29"/>
  <sheetViews>
    <sheetView zoomScale="87" zoomScaleNormal="87" workbookViewId="0">
      <selection activeCell="M8" sqref="M8"/>
    </sheetView>
  </sheetViews>
  <sheetFormatPr defaultColWidth="9.8141592920354" defaultRowHeight="18" customHeight="1"/>
  <cols>
    <col min="1" max="1" width="8" style="21" customWidth="1"/>
    <col min="2" max="3" width="5.25663716814159" style="21" customWidth="1"/>
    <col min="4" max="4" width="8" style="21" customWidth="1"/>
    <col min="5" max="6" width="6.13274336283186" style="21" customWidth="1"/>
    <col min="7" max="8" width="5.76991150442478" style="21" customWidth="1"/>
    <col min="9" max="9" width="7.88495575221239" style="21" customWidth="1"/>
    <col min="10" max="26" width="4.88495575221239" style="21" customWidth="1"/>
    <col min="27" max="27" width="12.2566371681416" style="21" customWidth="1"/>
    <col min="28" max="28" width="5.88495575221239" style="21" customWidth="1"/>
    <col min="29" max="33" width="4.88495575221239" style="21" customWidth="1"/>
    <col min="34" max="16384" width="9" style="21"/>
  </cols>
  <sheetData>
    <row r="1" customFormat="1" ht="27" customHeight="1" spans="1:34">
      <c r="A1" s="22"/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  <c r="N1" s="22"/>
      <c r="O1" s="22"/>
      <c r="P1" s="22"/>
      <c r="Q1" s="22"/>
      <c r="R1" s="22"/>
      <c r="S1" s="22"/>
      <c r="T1" s="22"/>
      <c r="U1" s="22"/>
      <c r="V1" s="22"/>
      <c r="W1" s="22"/>
      <c r="X1" s="22"/>
      <c r="Y1" s="22"/>
      <c r="Z1" s="22"/>
      <c r="AA1" s="22"/>
      <c r="AB1" s="22"/>
      <c r="AC1" s="22"/>
      <c r="AD1" s="22"/>
      <c r="AE1" s="22"/>
      <c r="AF1" s="22"/>
      <c r="AG1" s="22"/>
      <c r="AH1" s="67"/>
    </row>
    <row r="2" ht="25.1" spans="1:33">
      <c r="A2" s="23" t="s">
        <v>0</v>
      </c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</row>
    <row r="3" customHeight="1" spans="1:33">
      <c r="A3" s="24" t="s">
        <v>1</v>
      </c>
      <c r="B3" s="24">
        <v>10922</v>
      </c>
      <c r="C3" s="24"/>
      <c r="D3" s="24" t="s">
        <v>2</v>
      </c>
      <c r="E3" s="24" t="s">
        <v>3</v>
      </c>
      <c r="F3" s="24"/>
      <c r="G3" s="24" t="s">
        <v>4</v>
      </c>
      <c r="H3" s="24"/>
      <c r="I3" s="54">
        <v>45095</v>
      </c>
      <c r="J3" s="54"/>
      <c r="K3" s="24" t="s">
        <v>5</v>
      </c>
      <c r="L3" s="24"/>
      <c r="M3" s="24"/>
      <c r="N3" s="54">
        <v>45104</v>
      </c>
      <c r="O3" s="54"/>
      <c r="P3" s="54"/>
      <c r="Q3" s="83" t="s">
        <v>6</v>
      </c>
      <c r="R3" s="83"/>
      <c r="S3" s="83" t="s">
        <v>7</v>
      </c>
      <c r="T3" s="83"/>
      <c r="U3" s="83"/>
      <c r="V3" s="83"/>
      <c r="W3" s="24" t="s">
        <v>8</v>
      </c>
      <c r="X3" s="24"/>
      <c r="Y3" s="24">
        <v>72229</v>
      </c>
      <c r="Z3" s="24"/>
      <c r="AA3" s="24" t="s">
        <v>9</v>
      </c>
      <c r="AB3" s="24" t="s">
        <v>10</v>
      </c>
      <c r="AC3" s="24"/>
      <c r="AD3" s="24"/>
      <c r="AE3" s="24"/>
      <c r="AF3" s="24"/>
      <c r="AG3" s="24"/>
    </row>
    <row r="4" customHeight="1" spans="1:33">
      <c r="A4" s="69" t="s">
        <v>11</v>
      </c>
      <c r="B4" s="70"/>
      <c r="C4" s="70"/>
      <c r="D4" s="71"/>
      <c r="E4" s="72" t="s">
        <v>12</v>
      </c>
      <c r="F4" s="73"/>
      <c r="G4" s="73"/>
      <c r="H4" s="74"/>
      <c r="I4" s="72" t="s">
        <v>13</v>
      </c>
      <c r="J4" s="73"/>
      <c r="K4" s="73"/>
      <c r="L4" s="73"/>
      <c r="M4" s="73"/>
      <c r="N4" s="73"/>
      <c r="O4" s="73"/>
      <c r="P4" s="73"/>
      <c r="Q4" s="73"/>
      <c r="R4" s="73"/>
      <c r="S4" s="73"/>
      <c r="T4" s="73"/>
      <c r="U4" s="73"/>
      <c r="V4" s="73"/>
      <c r="W4" s="73"/>
      <c r="X4" s="73"/>
      <c r="Y4" s="73"/>
      <c r="Z4" s="74"/>
      <c r="AA4" s="29" t="s">
        <v>14</v>
      </c>
      <c r="AB4" s="29" t="s">
        <v>15</v>
      </c>
      <c r="AC4" s="69" t="s">
        <v>16</v>
      </c>
      <c r="AD4" s="70"/>
      <c r="AE4" s="70"/>
      <c r="AF4" s="70"/>
      <c r="AG4" s="71"/>
    </row>
    <row r="5" ht="19.5" customHeight="1" spans="1:33">
      <c r="A5" s="28" t="s">
        <v>17</v>
      </c>
      <c r="B5" s="63" t="s">
        <v>18</v>
      </c>
      <c r="C5" s="63" t="s">
        <v>19</v>
      </c>
      <c r="D5" s="29" t="s">
        <v>20</v>
      </c>
      <c r="E5" s="30" t="s">
        <v>21</v>
      </c>
      <c r="F5" s="30" t="s">
        <v>22</v>
      </c>
      <c r="G5" s="32" t="s">
        <v>23</v>
      </c>
      <c r="H5" s="33"/>
      <c r="I5" s="76" t="s">
        <v>24</v>
      </c>
      <c r="J5" s="77" t="s">
        <v>25</v>
      </c>
      <c r="K5" s="78"/>
      <c r="L5" s="78"/>
      <c r="M5" s="78"/>
      <c r="N5" s="79"/>
      <c r="O5" s="77" t="s">
        <v>26</v>
      </c>
      <c r="P5" s="78"/>
      <c r="Q5" s="78"/>
      <c r="R5" s="78"/>
      <c r="S5" s="78"/>
      <c r="T5" s="78"/>
      <c r="U5" s="78"/>
      <c r="V5" s="78"/>
      <c r="W5" s="79"/>
      <c r="X5" s="77" t="s">
        <v>27</v>
      </c>
      <c r="Y5" s="78"/>
      <c r="Z5" s="79"/>
      <c r="AA5" s="35"/>
      <c r="AB5" s="35"/>
      <c r="AC5" s="63" t="s">
        <v>28</v>
      </c>
      <c r="AD5" s="63" t="s">
        <v>29</v>
      </c>
      <c r="AE5" s="63" t="s">
        <v>30</v>
      </c>
      <c r="AF5" s="84" t="s">
        <v>31</v>
      </c>
      <c r="AG5" s="85"/>
    </row>
    <row r="6" customHeight="1" spans="1:33">
      <c r="A6" s="34"/>
      <c r="B6" s="36"/>
      <c r="C6" s="36"/>
      <c r="D6" s="36"/>
      <c r="E6" s="37"/>
      <c r="F6" s="37"/>
      <c r="G6" s="39"/>
      <c r="H6" s="40"/>
      <c r="I6" s="80"/>
      <c r="J6" s="77" t="s">
        <v>32</v>
      </c>
      <c r="K6" s="78"/>
      <c r="L6" s="79"/>
      <c r="M6" s="29" t="s">
        <v>33</v>
      </c>
      <c r="N6" s="29" t="s">
        <v>34</v>
      </c>
      <c r="O6" s="29" t="s">
        <v>35</v>
      </c>
      <c r="P6" s="77" t="s">
        <v>36</v>
      </c>
      <c r="Q6" s="78"/>
      <c r="R6" s="79"/>
      <c r="S6" s="77" t="s">
        <v>37</v>
      </c>
      <c r="T6" s="78"/>
      <c r="U6" s="79"/>
      <c r="V6" s="29" t="s">
        <v>38</v>
      </c>
      <c r="W6" s="29" t="s">
        <v>39</v>
      </c>
      <c r="X6" s="29" t="s">
        <v>40</v>
      </c>
      <c r="Y6" s="77" t="s">
        <v>41</v>
      </c>
      <c r="Z6" s="79"/>
      <c r="AA6" s="35"/>
      <c r="AB6" s="35"/>
      <c r="AC6" s="36"/>
      <c r="AD6" s="36"/>
      <c r="AE6" s="36"/>
      <c r="AF6" s="63" t="s">
        <v>42</v>
      </c>
      <c r="AG6" s="63" t="s">
        <v>43</v>
      </c>
    </row>
    <row r="7" ht="25.5" spans="1:33">
      <c r="A7" s="41"/>
      <c r="B7" s="43"/>
      <c r="C7" s="43"/>
      <c r="D7" s="43"/>
      <c r="E7" s="44"/>
      <c r="F7" s="44"/>
      <c r="G7" s="46"/>
      <c r="H7" s="47"/>
      <c r="I7" s="81"/>
      <c r="J7" s="58" t="s">
        <v>44</v>
      </c>
      <c r="K7" s="58" t="s">
        <v>45</v>
      </c>
      <c r="L7" s="58" t="s">
        <v>46</v>
      </c>
      <c r="M7" s="42"/>
      <c r="N7" s="42"/>
      <c r="O7" s="42"/>
      <c r="P7" s="58" t="s">
        <v>47</v>
      </c>
      <c r="Q7" s="58" t="s">
        <v>48</v>
      </c>
      <c r="R7" s="58" t="s">
        <v>49</v>
      </c>
      <c r="S7" s="58" t="s">
        <v>50</v>
      </c>
      <c r="T7" s="58" t="s">
        <v>33</v>
      </c>
      <c r="U7" s="58" t="s">
        <v>51</v>
      </c>
      <c r="V7" s="42"/>
      <c r="W7" s="42"/>
      <c r="X7" s="42"/>
      <c r="Y7" s="58" t="s">
        <v>52</v>
      </c>
      <c r="Z7" s="58" t="s">
        <v>53</v>
      </c>
      <c r="AA7" s="42"/>
      <c r="AB7" s="42"/>
      <c r="AC7" s="43"/>
      <c r="AD7" s="43"/>
      <c r="AE7" s="43"/>
      <c r="AF7" s="43"/>
      <c r="AG7" s="43"/>
    </row>
    <row r="8" ht="168" customHeight="1" spans="1:34">
      <c r="A8" s="48" t="s">
        <v>54</v>
      </c>
      <c r="B8" s="48" t="s">
        <v>55</v>
      </c>
      <c r="C8" s="48" t="s">
        <v>56</v>
      </c>
      <c r="D8" s="48" t="s">
        <v>57</v>
      </c>
      <c r="E8" s="48" t="s">
        <v>58</v>
      </c>
      <c r="F8" s="48" t="s">
        <v>59</v>
      </c>
      <c r="G8" s="49" t="s">
        <v>60</v>
      </c>
      <c r="H8" s="50"/>
      <c r="I8" s="48" t="s">
        <v>61</v>
      </c>
      <c r="J8" s="24" t="s">
        <v>62</v>
      </c>
      <c r="K8" s="24" t="s">
        <v>62</v>
      </c>
      <c r="L8" s="24" t="s">
        <v>62</v>
      </c>
      <c r="M8" s="24" t="s">
        <v>62</v>
      </c>
      <c r="N8" s="24" t="s">
        <v>62</v>
      </c>
      <c r="O8" s="24" t="s">
        <v>63</v>
      </c>
      <c r="P8" s="24" t="s">
        <v>62</v>
      </c>
      <c r="Q8" s="24" t="s">
        <v>62</v>
      </c>
      <c r="R8" s="24" t="s">
        <v>62</v>
      </c>
      <c r="S8" s="24" t="s">
        <v>62</v>
      </c>
      <c r="T8" s="24" t="s">
        <v>62</v>
      </c>
      <c r="U8" s="24" t="s">
        <v>62</v>
      </c>
      <c r="V8" s="24" t="s">
        <v>62</v>
      </c>
      <c r="W8" s="24" t="s">
        <v>62</v>
      </c>
      <c r="X8" s="24" t="s">
        <v>62</v>
      </c>
      <c r="Y8" s="24" t="s">
        <v>62</v>
      </c>
      <c r="Z8" s="24" t="s">
        <v>62</v>
      </c>
      <c r="AA8" s="64" t="s">
        <v>64</v>
      </c>
      <c r="AB8" s="58" t="s">
        <v>65</v>
      </c>
      <c r="AC8" s="48"/>
      <c r="AD8" s="24" t="s">
        <v>62</v>
      </c>
      <c r="AE8" s="24" t="s">
        <v>62</v>
      </c>
      <c r="AF8" s="24" t="s">
        <v>62</v>
      </c>
      <c r="AG8" s="24" t="s">
        <v>62</v>
      </c>
      <c r="AH8" s="68" t="str">
        <f>A8&amp;B8&amp;C8&amp;D8</f>
        <v>陇海线下左K36+323</v>
      </c>
    </row>
    <row r="9" s="12" customFormat="1" ht="114.6" customHeight="1" spans="1:33">
      <c r="A9" s="51"/>
      <c r="B9" s="51"/>
      <c r="C9" s="51"/>
      <c r="D9" s="51"/>
      <c r="E9" s="51"/>
      <c r="F9" s="51"/>
      <c r="G9" s="49"/>
      <c r="H9" s="50"/>
      <c r="I9" s="51"/>
      <c r="J9" s="82"/>
      <c r="K9" s="82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51"/>
      <c r="AB9" s="58"/>
      <c r="AC9" s="24"/>
      <c r="AD9" s="24"/>
      <c r="AE9" s="24"/>
      <c r="AF9" s="24"/>
      <c r="AG9" s="24"/>
    </row>
    <row r="10" s="12" customFormat="1" customHeight="1"/>
    <row r="11" s="12" customFormat="1" customHeight="1"/>
    <row r="12" s="12" customFormat="1" customHeight="1"/>
    <row r="13" s="12" customFormat="1" customHeight="1"/>
    <row r="14" s="12" customFormat="1" customHeight="1"/>
    <row r="15" s="12" customFormat="1" customHeight="1"/>
    <row r="16" s="12" customFormat="1" customHeight="1"/>
    <row r="17" s="12" customFormat="1" customHeight="1"/>
    <row r="18" s="12" customFormat="1" customHeight="1"/>
    <row r="19" s="12" customFormat="1" customHeight="1"/>
    <row r="20" s="12" customFormat="1" customHeight="1" spans="1:10">
      <c r="A20" s="12" t="s">
        <v>66</v>
      </c>
      <c r="B20" s="12" t="s">
        <v>67</v>
      </c>
      <c r="C20" s="12" t="s">
        <v>68</v>
      </c>
      <c r="D20" s="12" t="s">
        <v>56</v>
      </c>
      <c r="E20" s="12" t="s">
        <v>69</v>
      </c>
      <c r="G20" s="12" t="s">
        <v>58</v>
      </c>
      <c r="H20" s="12" t="s">
        <v>70</v>
      </c>
      <c r="I20" s="12" t="s">
        <v>71</v>
      </c>
      <c r="J20" s="12" t="s">
        <v>72</v>
      </c>
    </row>
    <row r="21" customHeight="1" spans="4:20">
      <c r="D21"/>
      <c r="E21"/>
      <c r="F21"/>
      <c r="G21"/>
      <c r="H21"/>
      <c r="I21"/>
      <c r="J21"/>
      <c r="K21"/>
      <c r="L21"/>
      <c r="M21"/>
      <c r="N21"/>
      <c r="O21"/>
      <c r="P21"/>
      <c r="Q21"/>
      <c r="R21"/>
      <c r="S21"/>
      <c r="T21"/>
    </row>
    <row r="22" customHeight="1" spans="4:20">
      <c r="D22"/>
      <c r="E22"/>
      <c r="F22"/>
      <c r="G22"/>
      <c r="H22"/>
      <c r="I22"/>
      <c r="J22"/>
      <c r="K22"/>
      <c r="L22"/>
      <c r="M22"/>
      <c r="N22"/>
      <c r="O22"/>
      <c r="P22"/>
      <c r="Q22"/>
      <c r="R22"/>
      <c r="S22"/>
      <c r="T22"/>
    </row>
    <row r="24" customHeight="1" spans="1:9">
      <c r="A24" s="21" t="s">
        <v>54</v>
      </c>
      <c r="B24" s="21" t="s">
        <v>55</v>
      </c>
      <c r="C24" s="21" t="s">
        <v>56</v>
      </c>
      <c r="D24" s="21" t="s">
        <v>57</v>
      </c>
      <c r="F24" s="21" t="s">
        <v>58</v>
      </c>
      <c r="G24" s="21" t="s">
        <v>59</v>
      </c>
      <c r="H24" s="21" t="s">
        <v>73</v>
      </c>
      <c r="I24" s="21" t="s">
        <v>74</v>
      </c>
    </row>
    <row r="27" customHeight="1" spans="1:11">
      <c r="A27" s="75"/>
      <c r="B27" s="75"/>
      <c r="C27" s="75"/>
      <c r="D27" s="75"/>
      <c r="E27" s="75"/>
      <c r="F27" s="75"/>
      <c r="G27" s="75"/>
      <c r="H27" s="75"/>
      <c r="I27" s="75"/>
      <c r="J27" s="75"/>
      <c r="K27" s="75"/>
    </row>
    <row r="28" customHeight="1" spans="1:11">
      <c r="A28" s="75"/>
      <c r="B28" s="75"/>
      <c r="C28" s="75"/>
      <c r="D28" s="75"/>
      <c r="E28" s="75"/>
      <c r="F28" s="75"/>
      <c r="G28" s="75"/>
      <c r="H28" s="75"/>
      <c r="I28" s="75"/>
      <c r="J28" s="75" t="s">
        <v>75</v>
      </c>
      <c r="K28" s="75"/>
    </row>
    <row r="29" customHeight="1" spans="1:11">
      <c r="A29" s="75" t="s">
        <v>76</v>
      </c>
      <c r="B29" s="75" t="s">
        <v>77</v>
      </c>
      <c r="C29" s="75" t="s">
        <v>68</v>
      </c>
      <c r="D29" s="75" t="s">
        <v>78</v>
      </c>
      <c r="E29" s="75" t="s">
        <v>79</v>
      </c>
      <c r="F29" s="75" t="s">
        <v>80</v>
      </c>
      <c r="G29" s="75" t="s">
        <v>81</v>
      </c>
      <c r="H29" s="75" t="s">
        <v>82</v>
      </c>
      <c r="I29" s="75">
        <v>5</v>
      </c>
      <c r="J29" s="75" t="s">
        <v>83</v>
      </c>
      <c r="K29" s="75"/>
    </row>
  </sheetData>
  <mergeCells count="47">
    <mergeCell ref="A1:AG1"/>
    <mergeCell ref="A2:AG2"/>
    <mergeCell ref="B3:C3"/>
    <mergeCell ref="E3:F3"/>
    <mergeCell ref="G3:H3"/>
    <mergeCell ref="I3:J3"/>
    <mergeCell ref="K3:M3"/>
    <mergeCell ref="N3:P3"/>
    <mergeCell ref="Q3:R3"/>
    <mergeCell ref="S3:V3"/>
    <mergeCell ref="W3:X3"/>
    <mergeCell ref="Y3:Z3"/>
    <mergeCell ref="AB3:AG3"/>
    <mergeCell ref="A4:D4"/>
    <mergeCell ref="E4:H4"/>
    <mergeCell ref="I4:Z4"/>
    <mergeCell ref="AC4:AG4"/>
    <mergeCell ref="J5:N5"/>
    <mergeCell ref="O5:W5"/>
    <mergeCell ref="X5:Z5"/>
    <mergeCell ref="AF5:AG5"/>
    <mergeCell ref="J6:L6"/>
    <mergeCell ref="P6:R6"/>
    <mergeCell ref="S6:U6"/>
    <mergeCell ref="Y6:Z6"/>
    <mergeCell ref="G8:H8"/>
    <mergeCell ref="A5:A7"/>
    <mergeCell ref="B5:B7"/>
    <mergeCell ref="C5:C7"/>
    <mergeCell ref="D5:D7"/>
    <mergeCell ref="E5:E7"/>
    <mergeCell ref="F5:F7"/>
    <mergeCell ref="I5:I7"/>
    <mergeCell ref="M6:M7"/>
    <mergeCell ref="N6:N7"/>
    <mergeCell ref="O6:O7"/>
    <mergeCell ref="V6:V7"/>
    <mergeCell ref="W6:W7"/>
    <mergeCell ref="X6:X7"/>
    <mergeCell ref="AA4:AA7"/>
    <mergeCell ref="AB4:AB7"/>
    <mergeCell ref="AC5:AC7"/>
    <mergeCell ref="AD5:AD7"/>
    <mergeCell ref="AE5:AE7"/>
    <mergeCell ref="AF6:AF7"/>
    <mergeCell ref="AG6:AG7"/>
    <mergeCell ref="G5:H7"/>
  </mergeCells>
  <pageMargins left="0.275" right="0.0777777777777778" top="0.275" bottom="0.275" header="0.275" footer="0.275"/>
  <pageSetup paperSize="9" scale="78" orientation="landscape"/>
  <headerFooter alignWithMargin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O5"/>
  <sheetViews>
    <sheetView zoomScale="80" zoomScaleNormal="80" topLeftCell="A2" workbookViewId="0">
      <selection activeCell="A5" sqref="A5:G5"/>
    </sheetView>
  </sheetViews>
  <sheetFormatPr defaultColWidth="9.8141592920354" defaultRowHeight="18" customHeight="1" outlineLevelRow="4"/>
  <cols>
    <col min="1" max="1" width="8" style="12" customWidth="1"/>
    <col min="2" max="2" width="18.6371681415929" style="12" customWidth="1"/>
    <col min="3" max="3" width="11.8849557522124" style="12" customWidth="1"/>
    <col min="4" max="4" width="19.5044247787611" style="12" customWidth="1"/>
    <col min="5" max="5" width="14.8849557522124" style="12" customWidth="1"/>
    <col min="6" max="6" width="14.6371681415929" style="12" customWidth="1"/>
    <col min="7" max="7" width="7.38053097345133" style="12" customWidth="1"/>
    <col min="8" max="8" width="9.88495575221239" style="12" customWidth="1"/>
    <col min="9" max="9" width="9.63716814159292" style="12" customWidth="1"/>
    <col min="10" max="10" width="14.6371681415929" style="12" customWidth="1"/>
    <col min="11" max="11" width="10" style="12" customWidth="1"/>
    <col min="12" max="12" width="15.5044247787611" style="12" customWidth="1"/>
    <col min="13" max="13" width="10.6371681415929" style="12" customWidth="1"/>
    <col min="14" max="14" width="15.5575221238938" style="12" customWidth="1"/>
    <col min="15" max="16384" width="9" style="12"/>
  </cols>
  <sheetData>
    <row r="1" s="1" customFormat="1" ht="27" customHeight="1" spans="1:15">
      <c r="A1" s="13"/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20"/>
    </row>
    <row r="2" ht="25.1" spans="1:14">
      <c r="A2" s="14" t="s">
        <v>84</v>
      </c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</row>
    <row r="3" customHeight="1" spans="1:14">
      <c r="A3" s="15" t="s">
        <v>85</v>
      </c>
      <c r="B3" s="15" t="s">
        <v>86</v>
      </c>
      <c r="C3" s="15" t="s">
        <v>87</v>
      </c>
      <c r="D3" s="16" t="str">
        <f>复核记录6月第一次!AH8</f>
        <v>陇海线下左K36+323</v>
      </c>
      <c r="E3" s="15" t="s">
        <v>88</v>
      </c>
      <c r="F3" s="15">
        <f>复核记录6月第一次!B3</f>
        <v>10922</v>
      </c>
      <c r="G3" s="15" t="s">
        <v>2</v>
      </c>
      <c r="H3" s="15" t="str">
        <f>复核记录6月第一次!E3</f>
        <v>胡贝贝</v>
      </c>
      <c r="I3" s="15" t="s">
        <v>4</v>
      </c>
      <c r="J3" s="18">
        <f>复核记录6月第一次!I3</f>
        <v>45095</v>
      </c>
      <c r="K3" s="15" t="s">
        <v>9</v>
      </c>
      <c r="L3" s="16" t="str">
        <f>复核记录6月第一次!AB3</f>
        <v>王长明 王旭 杨光</v>
      </c>
      <c r="M3" s="15" t="s">
        <v>5</v>
      </c>
      <c r="N3" s="18">
        <f>复核记录6月第一次!N3</f>
        <v>45104</v>
      </c>
    </row>
    <row r="4" customHeight="1" spans="1:14">
      <c r="A4" s="17" t="s">
        <v>89</v>
      </c>
      <c r="B4" s="17"/>
      <c r="C4" s="17"/>
      <c r="D4" s="17"/>
      <c r="E4" s="17"/>
      <c r="F4" s="17"/>
      <c r="G4" s="17"/>
      <c r="H4" s="17" t="s">
        <v>90</v>
      </c>
      <c r="I4" s="17"/>
      <c r="J4" s="17"/>
      <c r="K4" s="17"/>
      <c r="L4" s="17"/>
      <c r="M4" s="17"/>
      <c r="N4" s="17"/>
    </row>
    <row r="5" ht="302" customHeight="1" spans="1:14">
      <c r="A5" s="17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</row>
  </sheetData>
  <mergeCells count="6">
    <mergeCell ref="A1:N1"/>
    <mergeCell ref="A2:N2"/>
    <mergeCell ref="A4:G4"/>
    <mergeCell ref="H4:N4"/>
    <mergeCell ref="A5:G5"/>
    <mergeCell ref="H5:N5"/>
  </mergeCells>
  <pageMargins left="0.275" right="0.0777777777777778" top="0.275" bottom="0.275" header="0.275" footer="0.275"/>
  <pageSetup paperSize="9" scale="80" orientation="landscape"/>
  <headerFooter alignWithMargins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AH29"/>
  <sheetViews>
    <sheetView topLeftCell="G1" workbookViewId="0">
      <selection activeCell="AE8" sqref="AE8"/>
    </sheetView>
  </sheetViews>
  <sheetFormatPr defaultColWidth="9.8141592920354" defaultRowHeight="18" customHeight="1"/>
  <cols>
    <col min="1" max="1" width="8" style="21" customWidth="1"/>
    <col min="2" max="3" width="5.25663716814159" style="21" customWidth="1"/>
    <col min="4" max="4" width="8" style="21" customWidth="1"/>
    <col min="5" max="6" width="6.13274336283186" style="21" customWidth="1"/>
    <col min="7" max="8" width="5.76991150442478" style="21" customWidth="1"/>
    <col min="9" max="9" width="7.88495575221239" style="21" customWidth="1"/>
    <col min="10" max="26" width="4.88495575221239" style="21" customWidth="1"/>
    <col min="27" max="27" width="13.7699115044248" style="21" customWidth="1"/>
    <col min="28" max="28" width="5.88495575221239" style="21" customWidth="1"/>
    <col min="29" max="33" width="4.88495575221239" style="21" customWidth="1"/>
    <col min="34" max="16384" width="9" style="21"/>
  </cols>
  <sheetData>
    <row r="1" customFormat="1" ht="27" customHeight="1" spans="1:34">
      <c r="A1" s="22"/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  <c r="N1" s="22"/>
      <c r="O1" s="22"/>
      <c r="P1" s="22"/>
      <c r="Q1" s="22"/>
      <c r="R1" s="22"/>
      <c r="S1" s="22"/>
      <c r="T1" s="22"/>
      <c r="U1" s="22"/>
      <c r="V1" s="22"/>
      <c r="W1" s="22"/>
      <c r="X1" s="22"/>
      <c r="Y1" s="22"/>
      <c r="Z1" s="22"/>
      <c r="AA1" s="22"/>
      <c r="AB1" s="22"/>
      <c r="AC1" s="22"/>
      <c r="AD1" s="22"/>
      <c r="AE1" s="22"/>
      <c r="AF1" s="22"/>
      <c r="AG1" s="22"/>
      <c r="AH1" s="67"/>
    </row>
    <row r="2" ht="25.1" spans="1:33">
      <c r="A2" s="23" t="s">
        <v>0</v>
      </c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  <c r="V2" s="23"/>
      <c r="W2" s="23"/>
      <c r="X2" s="23"/>
      <c r="Y2" s="23"/>
      <c r="Z2" s="23"/>
      <c r="AA2" s="23"/>
      <c r="AB2" s="23"/>
      <c r="AC2" s="23"/>
      <c r="AD2" s="23"/>
      <c r="AE2" s="23"/>
      <c r="AF2" s="23"/>
      <c r="AG2" s="23"/>
    </row>
    <row r="3" customHeight="1" spans="1:33">
      <c r="A3" s="24" t="s">
        <v>1</v>
      </c>
      <c r="B3" s="24">
        <v>10923</v>
      </c>
      <c r="C3" s="24"/>
      <c r="D3" s="24" t="s">
        <v>2</v>
      </c>
      <c r="E3" s="24" t="s">
        <v>91</v>
      </c>
      <c r="F3" s="24"/>
      <c r="G3" s="24" t="s">
        <v>4</v>
      </c>
      <c r="H3" s="24"/>
      <c r="I3" s="54">
        <v>45063</v>
      </c>
      <c r="J3" s="54"/>
      <c r="K3" s="24" t="s">
        <v>5</v>
      </c>
      <c r="L3" s="24"/>
      <c r="M3" s="24"/>
      <c r="N3" s="55">
        <v>45104</v>
      </c>
      <c r="O3" s="55"/>
      <c r="P3" s="55"/>
      <c r="Q3" s="61" t="s">
        <v>6</v>
      </c>
      <c r="R3" s="61"/>
      <c r="S3" s="61" t="s">
        <v>92</v>
      </c>
      <c r="T3" s="61"/>
      <c r="U3" s="61"/>
      <c r="V3" s="61"/>
      <c r="W3" s="62" t="s">
        <v>8</v>
      </c>
      <c r="X3" s="62"/>
      <c r="Y3" s="62">
        <v>75327</v>
      </c>
      <c r="Z3" s="62"/>
      <c r="AA3" s="62" t="s">
        <v>9</v>
      </c>
      <c r="AB3" s="62" t="s">
        <v>93</v>
      </c>
      <c r="AC3" s="62"/>
      <c r="AD3" s="62"/>
      <c r="AE3" s="62"/>
      <c r="AF3" s="62"/>
      <c r="AG3" s="62"/>
    </row>
    <row r="4" customHeight="1" spans="1:33">
      <c r="A4" s="17" t="s">
        <v>11</v>
      </c>
      <c r="B4" s="17"/>
      <c r="C4" s="17"/>
      <c r="D4" s="17"/>
      <c r="E4" s="25" t="s">
        <v>12</v>
      </c>
      <c r="F4" s="26"/>
      <c r="G4" s="26"/>
      <c r="H4" s="27"/>
      <c r="I4" s="56" t="s">
        <v>13</v>
      </c>
      <c r="J4" s="56"/>
      <c r="K4" s="56"/>
      <c r="L4" s="56"/>
      <c r="M4" s="56"/>
      <c r="N4" s="56"/>
      <c r="O4" s="56"/>
      <c r="P4" s="56"/>
      <c r="Q4" s="56"/>
      <c r="R4" s="56"/>
      <c r="S4" s="56"/>
      <c r="T4" s="56"/>
      <c r="U4" s="56"/>
      <c r="V4" s="56"/>
      <c r="W4" s="56"/>
      <c r="X4" s="56"/>
      <c r="Y4" s="56"/>
      <c r="Z4" s="56"/>
      <c r="AA4" s="29" t="s">
        <v>94</v>
      </c>
      <c r="AB4" s="29" t="s">
        <v>95</v>
      </c>
      <c r="AC4" s="17" t="s">
        <v>16</v>
      </c>
      <c r="AD4" s="17"/>
      <c r="AE4" s="17"/>
      <c r="AF4" s="17"/>
      <c r="AG4" s="17"/>
    </row>
    <row r="5" ht="19.5" customHeight="1" spans="1:33">
      <c r="A5" s="28" t="s">
        <v>17</v>
      </c>
      <c r="B5" s="29" t="s">
        <v>96</v>
      </c>
      <c r="C5" s="29" t="s">
        <v>97</v>
      </c>
      <c r="D5" s="29" t="s">
        <v>20</v>
      </c>
      <c r="E5" s="30" t="s">
        <v>21</v>
      </c>
      <c r="F5" s="31" t="s">
        <v>22</v>
      </c>
      <c r="G5" s="32" t="s">
        <v>23</v>
      </c>
      <c r="H5" s="33"/>
      <c r="I5" s="48" t="s">
        <v>24</v>
      </c>
      <c r="J5" s="57" t="s">
        <v>25</v>
      </c>
      <c r="K5" s="57"/>
      <c r="L5" s="57"/>
      <c r="M5" s="57"/>
      <c r="N5" s="57"/>
      <c r="O5" s="57" t="s">
        <v>26</v>
      </c>
      <c r="P5" s="57"/>
      <c r="Q5" s="57"/>
      <c r="R5" s="57"/>
      <c r="S5" s="57"/>
      <c r="T5" s="57"/>
      <c r="U5" s="57"/>
      <c r="V5" s="57"/>
      <c r="W5" s="57"/>
      <c r="X5" s="57" t="s">
        <v>27</v>
      </c>
      <c r="Y5" s="57"/>
      <c r="Z5" s="57"/>
      <c r="AA5" s="35"/>
      <c r="AB5" s="35"/>
      <c r="AC5" s="63" t="s">
        <v>98</v>
      </c>
      <c r="AD5" s="63" t="s">
        <v>99</v>
      </c>
      <c r="AE5" s="63" t="s">
        <v>100</v>
      </c>
      <c r="AF5" s="58" t="s">
        <v>31</v>
      </c>
      <c r="AG5" s="58"/>
    </row>
    <row r="6" customHeight="1" spans="1:33">
      <c r="A6" s="34"/>
      <c r="B6" s="35"/>
      <c r="C6" s="35"/>
      <c r="D6" s="36"/>
      <c r="E6" s="37"/>
      <c r="F6" s="38"/>
      <c r="G6" s="39"/>
      <c r="H6" s="40"/>
      <c r="I6" s="24"/>
      <c r="J6" s="57" t="s">
        <v>32</v>
      </c>
      <c r="K6" s="57"/>
      <c r="L6" s="57"/>
      <c r="M6" s="57" t="s">
        <v>33</v>
      </c>
      <c r="N6" s="57" t="s">
        <v>34</v>
      </c>
      <c r="O6" s="57" t="s">
        <v>35</v>
      </c>
      <c r="P6" s="57" t="s">
        <v>36</v>
      </c>
      <c r="Q6" s="57"/>
      <c r="R6" s="57"/>
      <c r="S6" s="57" t="s">
        <v>37</v>
      </c>
      <c r="T6" s="57"/>
      <c r="U6" s="57"/>
      <c r="V6" s="57" t="s">
        <v>38</v>
      </c>
      <c r="W6" s="57" t="s">
        <v>39</v>
      </c>
      <c r="X6" s="57" t="s">
        <v>40</v>
      </c>
      <c r="Y6" s="57" t="s">
        <v>41</v>
      </c>
      <c r="Z6" s="57"/>
      <c r="AA6" s="35"/>
      <c r="AB6" s="35"/>
      <c r="AC6" s="36"/>
      <c r="AD6" s="36"/>
      <c r="AE6" s="36"/>
      <c r="AF6" s="63" t="s">
        <v>42</v>
      </c>
      <c r="AG6" s="63" t="s">
        <v>43</v>
      </c>
    </row>
    <row r="7" ht="24" customHeight="1" spans="1:33">
      <c r="A7" s="41"/>
      <c r="B7" s="42"/>
      <c r="C7" s="42"/>
      <c r="D7" s="43"/>
      <c r="E7" s="44"/>
      <c r="F7" s="45"/>
      <c r="G7" s="46"/>
      <c r="H7" s="47"/>
      <c r="I7" s="24"/>
      <c r="J7" s="58" t="s">
        <v>44</v>
      </c>
      <c r="K7" s="58" t="s">
        <v>45</v>
      </c>
      <c r="L7" s="58" t="s">
        <v>46</v>
      </c>
      <c r="M7" s="57"/>
      <c r="N7" s="57"/>
      <c r="O7" s="57"/>
      <c r="P7" s="58" t="s">
        <v>47</v>
      </c>
      <c r="Q7" s="58" t="s">
        <v>48</v>
      </c>
      <c r="R7" s="58" t="s">
        <v>49</v>
      </c>
      <c r="S7" s="58" t="s">
        <v>50</v>
      </c>
      <c r="T7" s="58" t="s">
        <v>33</v>
      </c>
      <c r="U7" s="58" t="s">
        <v>51</v>
      </c>
      <c r="V7" s="57"/>
      <c r="W7" s="57"/>
      <c r="X7" s="57"/>
      <c r="Y7" s="58" t="s">
        <v>52</v>
      </c>
      <c r="Z7" s="58" t="s">
        <v>53</v>
      </c>
      <c r="AA7" s="42"/>
      <c r="AB7" s="42"/>
      <c r="AC7" s="43"/>
      <c r="AD7" s="43"/>
      <c r="AE7" s="43"/>
      <c r="AF7" s="43"/>
      <c r="AG7" s="43"/>
    </row>
    <row r="8" ht="147" customHeight="1" spans="1:34">
      <c r="A8" s="48" t="s">
        <v>101</v>
      </c>
      <c r="B8" s="48" t="s">
        <v>55</v>
      </c>
      <c r="C8" s="48" t="s">
        <v>78</v>
      </c>
      <c r="D8" s="48" t="s">
        <v>102</v>
      </c>
      <c r="E8" s="48" t="s">
        <v>103</v>
      </c>
      <c r="F8" s="48" t="s">
        <v>104</v>
      </c>
      <c r="G8" s="49" t="s">
        <v>105</v>
      </c>
      <c r="H8" s="50"/>
      <c r="I8" s="48" t="s">
        <v>106</v>
      </c>
      <c r="J8" s="24" t="s">
        <v>62</v>
      </c>
      <c r="K8" s="24" t="s">
        <v>62</v>
      </c>
      <c r="L8" s="24" t="s">
        <v>62</v>
      </c>
      <c r="M8" s="24" t="s">
        <v>62</v>
      </c>
      <c r="N8" s="24" t="s">
        <v>62</v>
      </c>
      <c r="O8" s="59" t="s">
        <v>107</v>
      </c>
      <c r="P8" s="24" t="s">
        <v>62</v>
      </c>
      <c r="Q8" s="24" t="s">
        <v>62</v>
      </c>
      <c r="R8" s="24" t="s">
        <v>62</v>
      </c>
      <c r="S8" s="24" t="s">
        <v>62</v>
      </c>
      <c r="T8" s="24" t="s">
        <v>62</v>
      </c>
      <c r="U8" s="24" t="s">
        <v>62</v>
      </c>
      <c r="V8" s="24" t="s">
        <v>62</v>
      </c>
      <c r="W8" s="24" t="s">
        <v>62</v>
      </c>
      <c r="X8" s="24" t="s">
        <v>62</v>
      </c>
      <c r="Y8" s="24" t="s">
        <v>62</v>
      </c>
      <c r="Z8" s="24" t="s">
        <v>62</v>
      </c>
      <c r="AA8" s="64" t="s">
        <v>108</v>
      </c>
      <c r="AB8" s="58" t="s">
        <v>65</v>
      </c>
      <c r="AC8" s="24" t="s">
        <v>109</v>
      </c>
      <c r="AD8" s="24" t="s">
        <v>62</v>
      </c>
      <c r="AE8" s="24" t="s">
        <v>62</v>
      </c>
      <c r="AF8" s="24" t="s">
        <v>62</v>
      </c>
      <c r="AG8" s="24" t="s">
        <v>62</v>
      </c>
      <c r="AH8" s="68" t="str">
        <f>A8&amp;B8&amp;C8&amp;D8</f>
        <v>沪昆线下右K187+968</v>
      </c>
    </row>
    <row r="9" s="12" customFormat="1" ht="104.45" customHeight="1" spans="1:33">
      <c r="A9" s="51"/>
      <c r="B9" s="51"/>
      <c r="C9" s="51"/>
      <c r="D9" s="51"/>
      <c r="E9" s="51"/>
      <c r="F9" s="51"/>
      <c r="G9" s="52"/>
      <c r="H9" s="53"/>
      <c r="I9" s="51"/>
      <c r="J9" s="60"/>
      <c r="K9" s="51"/>
      <c r="L9" s="51"/>
      <c r="M9" s="51"/>
      <c r="N9" s="51"/>
      <c r="O9" s="51"/>
      <c r="P9" s="51"/>
      <c r="Q9" s="51"/>
      <c r="R9" s="51"/>
      <c r="S9" s="51"/>
      <c r="T9" s="51"/>
      <c r="U9" s="51"/>
      <c r="V9" s="51"/>
      <c r="W9" s="51"/>
      <c r="X9" s="51"/>
      <c r="Y9" s="51"/>
      <c r="Z9" s="51"/>
      <c r="AA9" s="65"/>
      <c r="AB9" s="66"/>
      <c r="AC9" s="24"/>
      <c r="AD9" s="24"/>
      <c r="AE9" s="24"/>
      <c r="AF9" s="24"/>
      <c r="AG9" s="24"/>
    </row>
    <row r="10" s="12" customFormat="1" customHeight="1"/>
    <row r="11" s="12" customFormat="1" customHeight="1"/>
    <row r="12" s="12" customFormat="1" customHeight="1"/>
    <row r="13" s="12" customFormat="1" customHeight="1"/>
    <row r="14" s="12" customFormat="1" customHeight="1"/>
    <row r="15" s="12" customFormat="1" customHeight="1"/>
    <row r="16" s="12" customFormat="1" customHeight="1"/>
    <row r="17" s="12" customFormat="1" customHeight="1"/>
    <row r="18" s="12" customFormat="1" customHeight="1"/>
    <row r="19" s="12" customFormat="1" customHeight="1"/>
    <row r="20" s="12" customFormat="1" customHeight="1"/>
    <row r="29" hidden="1" customHeight="1" spans="1:10">
      <c r="A29" s="21" t="s">
        <v>110</v>
      </c>
      <c r="B29" s="21" t="s">
        <v>77</v>
      </c>
      <c r="C29" s="21" t="s">
        <v>68</v>
      </c>
      <c r="D29" s="21" t="s">
        <v>78</v>
      </c>
      <c r="E29" s="21" t="s">
        <v>111</v>
      </c>
      <c r="G29" s="21" t="s">
        <v>112</v>
      </c>
      <c r="H29" s="21" t="s">
        <v>113</v>
      </c>
      <c r="I29" s="21">
        <v>6</v>
      </c>
      <c r="J29" s="21" t="s">
        <v>114</v>
      </c>
    </row>
  </sheetData>
  <mergeCells count="48">
    <mergeCell ref="A1:AG1"/>
    <mergeCell ref="A2:AG2"/>
    <mergeCell ref="B3:C3"/>
    <mergeCell ref="E3:F3"/>
    <mergeCell ref="G3:H3"/>
    <mergeCell ref="I3:J3"/>
    <mergeCell ref="K3:M3"/>
    <mergeCell ref="N3:P3"/>
    <mergeCell ref="Q3:R3"/>
    <mergeCell ref="S3:V3"/>
    <mergeCell ref="W3:X3"/>
    <mergeCell ref="Y3:Z3"/>
    <mergeCell ref="AB3:AG3"/>
    <mergeCell ref="A4:D4"/>
    <mergeCell ref="E4:H4"/>
    <mergeCell ref="I4:Z4"/>
    <mergeCell ref="AC4:AG4"/>
    <mergeCell ref="J5:N5"/>
    <mergeCell ref="O5:W5"/>
    <mergeCell ref="X5:Z5"/>
    <mergeCell ref="AF5:AG5"/>
    <mergeCell ref="J6:L6"/>
    <mergeCell ref="P6:R6"/>
    <mergeCell ref="S6:U6"/>
    <mergeCell ref="Y6:Z6"/>
    <mergeCell ref="G8:H8"/>
    <mergeCell ref="G9:H9"/>
    <mergeCell ref="A5:A7"/>
    <mergeCell ref="B5:B7"/>
    <mergeCell ref="C5:C7"/>
    <mergeCell ref="D5:D7"/>
    <mergeCell ref="E5:E7"/>
    <mergeCell ref="F5:F7"/>
    <mergeCell ref="I5:I7"/>
    <mergeCell ref="M6:M7"/>
    <mergeCell ref="N6:N7"/>
    <mergeCell ref="O6:O7"/>
    <mergeCell ref="V6:V7"/>
    <mergeCell ref="W6:W7"/>
    <mergeCell ref="X6:X7"/>
    <mergeCell ref="AA4:AA7"/>
    <mergeCell ref="AB4:AB7"/>
    <mergeCell ref="AC5:AC7"/>
    <mergeCell ref="AD5:AD7"/>
    <mergeCell ref="AE5:AE7"/>
    <mergeCell ref="AF6:AF7"/>
    <mergeCell ref="AG6:AG7"/>
    <mergeCell ref="G5:H7"/>
  </mergeCells>
  <pageMargins left="0.275" right="0.0777777777777778" top="0.275" bottom="0.275" header="0.275" footer="0.275"/>
  <pageSetup paperSize="9" scale="74" orientation="landscape"/>
  <headerFooter alignWithMargins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AH5"/>
  <sheetViews>
    <sheetView zoomScale="60" zoomScaleNormal="60" workbookViewId="0">
      <selection activeCell="X6" sqref="X6"/>
    </sheetView>
  </sheetViews>
  <sheetFormatPr defaultColWidth="9.8141592920354" defaultRowHeight="18" customHeight="1" outlineLevelRow="4"/>
  <cols>
    <col min="1" max="1" width="8" style="12" customWidth="1"/>
    <col min="2" max="3" width="5.25663716814159" style="12" customWidth="1"/>
    <col min="4" max="4" width="8" style="12" customWidth="1"/>
    <col min="5" max="6" width="6.13274336283186" style="12" customWidth="1"/>
    <col min="7" max="8" width="4.88495575221239" style="12" customWidth="1"/>
    <col min="9" max="9" width="8.38053097345133" style="12" customWidth="1"/>
    <col min="10" max="26" width="4.88495575221239" style="12" customWidth="1"/>
    <col min="27" max="27" width="14.5044247787611" style="12" customWidth="1"/>
    <col min="28" max="28" width="5.88495575221239" style="12" customWidth="1"/>
    <col min="29" max="33" width="4.88495575221239" style="12" customWidth="1"/>
    <col min="34" max="16384" width="9" style="12"/>
  </cols>
  <sheetData>
    <row r="1" s="1" customFormat="1" ht="27" customHeight="1" spans="1:34">
      <c r="A1" s="13"/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  <c r="AA1" s="13"/>
      <c r="AB1" s="13"/>
      <c r="AC1" s="13"/>
      <c r="AD1" s="13"/>
      <c r="AE1" s="13"/>
      <c r="AF1" s="13"/>
      <c r="AG1" s="13"/>
      <c r="AH1" s="20"/>
    </row>
    <row r="2" ht="25.1" spans="1:33">
      <c r="A2" s="14" t="s">
        <v>84</v>
      </c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14"/>
      <c r="Z2" s="14"/>
      <c r="AA2" s="14"/>
      <c r="AB2" s="14"/>
      <c r="AC2" s="14"/>
      <c r="AD2" s="14"/>
      <c r="AE2" s="14"/>
      <c r="AF2" s="14"/>
      <c r="AG2" s="14"/>
    </row>
    <row r="3" customHeight="1" spans="1:33">
      <c r="A3" s="15" t="s">
        <v>85</v>
      </c>
      <c r="B3" s="15" t="s">
        <v>86</v>
      </c>
      <c r="C3" s="15"/>
      <c r="D3" s="15"/>
      <c r="E3" s="15" t="s">
        <v>87</v>
      </c>
      <c r="F3" s="15"/>
      <c r="G3" s="16" t="str">
        <f>复核记录6月第二次!AH8</f>
        <v>沪昆线下右K187+968</v>
      </c>
      <c r="H3" s="16"/>
      <c r="I3" s="16"/>
      <c r="J3" s="15" t="s">
        <v>88</v>
      </c>
      <c r="K3" s="15"/>
      <c r="L3" s="15"/>
      <c r="M3" s="15">
        <f>复核记录6月第二次!B3</f>
        <v>10923</v>
      </c>
      <c r="N3" s="15"/>
      <c r="O3" s="15"/>
      <c r="P3" s="15" t="s">
        <v>2</v>
      </c>
      <c r="Q3" s="15"/>
      <c r="R3" s="15" t="str">
        <f>复核记录6月第二次!E3</f>
        <v>黄华</v>
      </c>
      <c r="S3" s="15"/>
      <c r="T3" s="15" t="s">
        <v>4</v>
      </c>
      <c r="U3" s="15"/>
      <c r="V3" s="18">
        <f>复核记录6月第二次!I3</f>
        <v>45063</v>
      </c>
      <c r="W3" s="18"/>
      <c r="X3" s="18"/>
      <c r="Y3" s="15" t="s">
        <v>9</v>
      </c>
      <c r="Z3" s="15"/>
      <c r="AA3" s="19" t="str">
        <f>复核记录6月第二次!AB3</f>
        <v>李晓坤 张培星 贾胜利</v>
      </c>
      <c r="AB3" s="15" t="s">
        <v>5</v>
      </c>
      <c r="AC3" s="15"/>
      <c r="AD3" s="18">
        <f>复核记录6月第二次!N3</f>
        <v>45104</v>
      </c>
      <c r="AE3" s="15"/>
      <c r="AF3" s="15"/>
      <c r="AG3" s="15"/>
    </row>
    <row r="4" customHeight="1" spans="1:33">
      <c r="A4" s="17" t="s">
        <v>89</v>
      </c>
      <c r="B4" s="17"/>
      <c r="C4" s="17"/>
      <c r="D4" s="17"/>
      <c r="E4" s="17"/>
      <c r="F4" s="17"/>
      <c r="G4" s="17"/>
      <c r="H4" s="17"/>
      <c r="I4" s="17"/>
      <c r="J4" s="17"/>
      <c r="K4" s="17"/>
      <c r="L4" s="17"/>
      <c r="M4" s="17"/>
      <c r="N4" s="17"/>
      <c r="O4" s="17"/>
      <c r="P4" s="17"/>
      <c r="Q4" s="17" t="s">
        <v>115</v>
      </c>
      <c r="R4" s="17"/>
      <c r="S4" s="17"/>
      <c r="T4" s="17"/>
      <c r="U4" s="17"/>
      <c r="V4" s="17"/>
      <c r="W4" s="17"/>
      <c r="X4" s="17"/>
      <c r="Y4" s="17"/>
      <c r="Z4" s="17"/>
      <c r="AA4" s="17"/>
      <c r="AB4" s="17"/>
      <c r="AC4" s="17"/>
      <c r="AD4" s="17"/>
      <c r="AE4" s="17"/>
      <c r="AF4" s="17"/>
      <c r="AG4" s="17"/>
    </row>
    <row r="5" ht="302" customHeight="1" spans="1:33">
      <c r="A5" s="17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</row>
  </sheetData>
  <mergeCells count="18">
    <mergeCell ref="A1:AG1"/>
    <mergeCell ref="A2:AG2"/>
    <mergeCell ref="B3:D3"/>
    <mergeCell ref="E3:F3"/>
    <mergeCell ref="G3:I3"/>
    <mergeCell ref="J3:L3"/>
    <mergeCell ref="M3:O3"/>
    <mergeCell ref="P3:Q3"/>
    <mergeCell ref="R3:S3"/>
    <mergeCell ref="T3:U3"/>
    <mergeCell ref="V3:X3"/>
    <mergeCell ref="Y3:Z3"/>
    <mergeCell ref="AB3:AC3"/>
    <mergeCell ref="AD3:AG3"/>
    <mergeCell ref="A4:P4"/>
    <mergeCell ref="Q4:AG4"/>
    <mergeCell ref="A5:P5"/>
    <mergeCell ref="Q5:AG5"/>
  </mergeCells>
  <pageMargins left="0.275" right="0.0777777777777778" top="0.275" bottom="0.275" header="0.275" footer="0.275"/>
  <pageSetup paperSize="9" scale="78" orientation="landscape"/>
  <headerFooter alignWithMargins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2:T8"/>
  <sheetViews>
    <sheetView tabSelected="1" topLeftCell="A3" workbookViewId="0">
      <selection activeCell="D11" sqref="D11"/>
    </sheetView>
  </sheetViews>
  <sheetFormatPr defaultColWidth="9.8141592920354" defaultRowHeight="13.5" outlineLevelRow="7"/>
  <cols>
    <col min="1" max="1" width="4" style="1" customWidth="1"/>
    <col min="2" max="2" width="11.3362831858407" style="1" customWidth="1"/>
    <col min="3" max="4" width="9" style="1"/>
    <col min="5" max="6" width="4.88495575221239" style="1" customWidth="1"/>
    <col min="7" max="8" width="9" style="1"/>
    <col min="9" max="9" width="4.76991150442478" style="1" customWidth="1"/>
    <col min="10" max="10" width="7.25663716814159" style="1" customWidth="1"/>
    <col min="11" max="11" width="9.88495575221239" style="1" customWidth="1"/>
    <col min="12" max="12" width="4.88495575221239" style="1" customWidth="1"/>
    <col min="13" max="13" width="4.76991150442478" style="1" customWidth="1"/>
    <col min="14" max="14" width="5.25663716814159" style="1" customWidth="1"/>
    <col min="15" max="15" width="9" style="1"/>
    <col min="16" max="16" width="11" style="1" customWidth="1"/>
    <col min="17" max="17" width="7.88495575221239" style="1" customWidth="1"/>
    <col min="18" max="18" width="8.13274336283186" style="1" customWidth="1"/>
    <col min="19" max="19" width="7.25663716814159" style="1" customWidth="1"/>
    <col min="20" max="20" width="11.1327433628319" style="1" customWidth="1"/>
    <col min="21" max="16384" width="9" style="1"/>
  </cols>
  <sheetData>
    <row r="2" ht="20.25" spans="1:20">
      <c r="A2" s="2" t="s">
        <v>116</v>
      </c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</row>
    <row r="3" ht="20.25" spans="1:20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>
      <c r="A4" s="3" t="s">
        <v>117</v>
      </c>
      <c r="B4" s="4" t="s">
        <v>118</v>
      </c>
      <c r="C4" s="4"/>
      <c r="D4" s="4"/>
      <c r="E4" s="4"/>
      <c r="F4" s="4"/>
      <c r="G4" s="4"/>
      <c r="H4" s="4"/>
      <c r="I4" s="4"/>
      <c r="J4" s="4"/>
      <c r="K4" s="4" t="s">
        <v>119</v>
      </c>
      <c r="L4" s="4"/>
      <c r="M4" s="4"/>
      <c r="N4" s="4"/>
      <c r="O4" s="4"/>
      <c r="P4" s="4" t="s">
        <v>5</v>
      </c>
      <c r="Q4" s="4" t="s">
        <v>9</v>
      </c>
      <c r="R4" s="4"/>
      <c r="S4" s="4" t="s">
        <v>120</v>
      </c>
      <c r="T4" s="10" t="s">
        <v>121</v>
      </c>
    </row>
    <row r="5" ht="22.5" spans="1:20">
      <c r="A5" s="5"/>
      <c r="B5" s="4" t="s">
        <v>122</v>
      </c>
      <c r="C5" s="4" t="s">
        <v>123</v>
      </c>
      <c r="D5" s="4" t="s">
        <v>124</v>
      </c>
      <c r="E5" s="4" t="s">
        <v>96</v>
      </c>
      <c r="F5" s="4" t="s">
        <v>97</v>
      </c>
      <c r="G5" s="4" t="s">
        <v>20</v>
      </c>
      <c r="H5" s="4" t="s">
        <v>26</v>
      </c>
      <c r="I5" s="4" t="s">
        <v>125</v>
      </c>
      <c r="J5" s="4" t="s">
        <v>126</v>
      </c>
      <c r="K5" s="4" t="s">
        <v>20</v>
      </c>
      <c r="L5" s="4" t="s">
        <v>96</v>
      </c>
      <c r="M5" s="4" t="s">
        <v>97</v>
      </c>
      <c r="N5" s="4" t="s">
        <v>127</v>
      </c>
      <c r="O5" s="4" t="s">
        <v>128</v>
      </c>
      <c r="P5" s="4"/>
      <c r="Q5" s="4" t="s">
        <v>129</v>
      </c>
      <c r="R5" s="4" t="s">
        <v>130</v>
      </c>
      <c r="S5" s="4"/>
      <c r="T5" s="10"/>
    </row>
    <row r="6" ht="183" customHeight="1" spans="1:20">
      <c r="A6" s="6">
        <v>1</v>
      </c>
      <c r="B6" s="7">
        <v>45095</v>
      </c>
      <c r="C6" s="8" t="s">
        <v>76</v>
      </c>
      <c r="D6" s="8" t="s">
        <v>54</v>
      </c>
      <c r="E6" s="8" t="s">
        <v>55</v>
      </c>
      <c r="F6" s="8" t="s">
        <v>56</v>
      </c>
      <c r="G6" s="8" t="s">
        <v>57</v>
      </c>
      <c r="H6" s="8" t="s">
        <v>58</v>
      </c>
      <c r="I6" s="8" t="s">
        <v>131</v>
      </c>
      <c r="J6" s="8">
        <v>10922</v>
      </c>
      <c r="K6" s="8" t="s">
        <v>61</v>
      </c>
      <c r="L6" s="8" t="s">
        <v>55</v>
      </c>
      <c r="M6" s="8" t="s">
        <v>56</v>
      </c>
      <c r="N6" s="8" t="s">
        <v>132</v>
      </c>
      <c r="O6" s="9" t="s">
        <v>60</v>
      </c>
      <c r="P6" s="7">
        <v>45104</v>
      </c>
      <c r="Q6" s="8" t="s">
        <v>133</v>
      </c>
      <c r="R6" s="8" t="s">
        <v>134</v>
      </c>
      <c r="S6" s="8" t="s">
        <v>65</v>
      </c>
      <c r="T6" s="11" t="s">
        <v>64</v>
      </c>
    </row>
    <row r="7" ht="230" customHeight="1" spans="1:20">
      <c r="A7" s="6">
        <v>2</v>
      </c>
      <c r="B7" s="7">
        <v>45063</v>
      </c>
      <c r="C7" s="8" t="s">
        <v>135</v>
      </c>
      <c r="D7" s="8" t="s">
        <v>101</v>
      </c>
      <c r="E7" s="8" t="s">
        <v>55</v>
      </c>
      <c r="F7" s="8" t="s">
        <v>78</v>
      </c>
      <c r="G7" s="8" t="s">
        <v>102</v>
      </c>
      <c r="H7" s="8" t="s">
        <v>103</v>
      </c>
      <c r="I7" s="8" t="s">
        <v>131</v>
      </c>
      <c r="J7" s="8">
        <v>10923</v>
      </c>
      <c r="K7" s="8" t="s">
        <v>106</v>
      </c>
      <c r="L7" s="8" t="s">
        <v>55</v>
      </c>
      <c r="M7" s="8" t="s">
        <v>78</v>
      </c>
      <c r="N7" s="8" t="s">
        <v>132</v>
      </c>
      <c r="O7" s="9" t="s">
        <v>105</v>
      </c>
      <c r="P7" s="7">
        <v>45104</v>
      </c>
      <c r="Q7" s="8" t="s">
        <v>136</v>
      </c>
      <c r="R7" s="8" t="s">
        <v>137</v>
      </c>
      <c r="S7" s="8" t="s">
        <v>65</v>
      </c>
      <c r="T7" s="11" t="s">
        <v>108</v>
      </c>
    </row>
    <row r="8" spans="2:2">
      <c r="B8" s="1" t="s">
        <v>138</v>
      </c>
    </row>
  </sheetData>
  <mergeCells count="9">
    <mergeCell ref="A2:T2"/>
    <mergeCell ref="A3:T3"/>
    <mergeCell ref="B4:J4"/>
    <mergeCell ref="K4:O4"/>
    <mergeCell ref="Q4:R4"/>
    <mergeCell ref="A4:A5"/>
    <mergeCell ref="P4:P5"/>
    <mergeCell ref="S4:S5"/>
    <mergeCell ref="T4:T5"/>
  </mergeCells>
  <pageMargins left="0.699305555555556" right="0.699305555555556" top="0.75" bottom="0.75" header="0.3" footer="0.3"/>
  <pageSetup paperSize="9" scale="87" fitToHeight="0" orientation="landscape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2:T7"/>
  <sheetViews>
    <sheetView zoomScale="90" zoomScaleNormal="90" topLeftCell="A5" workbookViewId="0">
      <selection activeCell="B6" sqref="B6:T7"/>
    </sheetView>
  </sheetViews>
  <sheetFormatPr defaultColWidth="9.8141592920354" defaultRowHeight="13.5" outlineLevelRow="6"/>
  <cols>
    <col min="1" max="1" width="4" style="1" customWidth="1"/>
    <col min="2" max="2" width="11" style="1" customWidth="1"/>
    <col min="3" max="4" width="9" style="1"/>
    <col min="5" max="6" width="4.88495575221239" style="1" customWidth="1"/>
    <col min="7" max="8" width="9" style="1"/>
    <col min="9" max="9" width="4.76991150442478" style="1" customWidth="1"/>
    <col min="10" max="10" width="7.25663716814159" style="1" customWidth="1"/>
    <col min="11" max="11" width="9.88495575221239" style="1" customWidth="1"/>
    <col min="12" max="12" width="4.88495575221239" style="1" customWidth="1"/>
    <col min="13" max="13" width="4.76991150442478" style="1" customWidth="1"/>
    <col min="14" max="14" width="5.25663716814159" style="1" customWidth="1"/>
    <col min="15" max="15" width="9" style="1"/>
    <col min="16" max="16" width="11.1061946902655" style="1" customWidth="1"/>
    <col min="17" max="17" width="7.88495575221239" style="1" customWidth="1"/>
    <col min="18" max="18" width="8.13274336283186" style="1" customWidth="1"/>
    <col min="19" max="19" width="7.25663716814159" style="1" customWidth="1"/>
    <col min="20" max="20" width="11.1327433628319" style="1" customWidth="1"/>
    <col min="21" max="16384" width="9" style="1"/>
  </cols>
  <sheetData>
    <row r="2" ht="20.25" spans="1:20">
      <c r="A2" s="2" t="s">
        <v>139</v>
      </c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</row>
    <row r="3" ht="20.25" spans="1:20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1:20">
      <c r="A4" s="3" t="s">
        <v>117</v>
      </c>
      <c r="B4" s="4" t="s">
        <v>118</v>
      </c>
      <c r="C4" s="4"/>
      <c r="D4" s="4"/>
      <c r="E4" s="4"/>
      <c r="F4" s="4"/>
      <c r="G4" s="4"/>
      <c r="H4" s="4"/>
      <c r="I4" s="4"/>
      <c r="J4" s="4"/>
      <c r="K4" s="4" t="s">
        <v>119</v>
      </c>
      <c r="L4" s="4"/>
      <c r="M4" s="4"/>
      <c r="N4" s="4"/>
      <c r="O4" s="4"/>
      <c r="P4" s="4" t="s">
        <v>5</v>
      </c>
      <c r="Q4" s="4" t="s">
        <v>9</v>
      </c>
      <c r="R4" s="4"/>
      <c r="S4" s="4" t="s">
        <v>120</v>
      </c>
      <c r="T4" s="10" t="s">
        <v>121</v>
      </c>
    </row>
    <row r="5" ht="22.5" spans="1:20">
      <c r="A5" s="5"/>
      <c r="B5" s="4" t="s">
        <v>122</v>
      </c>
      <c r="C5" s="4" t="s">
        <v>123</v>
      </c>
      <c r="D5" s="4" t="s">
        <v>124</v>
      </c>
      <c r="E5" s="4" t="s">
        <v>96</v>
      </c>
      <c r="F5" s="4" t="s">
        <v>97</v>
      </c>
      <c r="G5" s="4" t="s">
        <v>20</v>
      </c>
      <c r="H5" s="4" t="s">
        <v>26</v>
      </c>
      <c r="I5" s="4" t="s">
        <v>125</v>
      </c>
      <c r="J5" s="4" t="s">
        <v>126</v>
      </c>
      <c r="K5" s="4" t="s">
        <v>20</v>
      </c>
      <c r="L5" s="4" t="s">
        <v>96</v>
      </c>
      <c r="M5" s="4" t="s">
        <v>97</v>
      </c>
      <c r="N5" s="4" t="s">
        <v>127</v>
      </c>
      <c r="O5" s="4" t="s">
        <v>128</v>
      </c>
      <c r="P5" s="4"/>
      <c r="Q5" s="4" t="s">
        <v>129</v>
      </c>
      <c r="R5" s="4" t="s">
        <v>130</v>
      </c>
      <c r="S5" s="4"/>
      <c r="T5" s="10"/>
    </row>
    <row r="6" ht="210.75" customHeight="1" spans="1:20">
      <c r="A6" s="6">
        <v>1</v>
      </c>
      <c r="B6" s="7">
        <f>复核记录6月第一次!I3</f>
        <v>45095</v>
      </c>
      <c r="C6" s="8" t="s">
        <v>140</v>
      </c>
      <c r="D6" s="8" t="str">
        <f>复核记录6月第一次!A8</f>
        <v>陇海线</v>
      </c>
      <c r="E6" s="8" t="str">
        <f>复核记录6月第一次!B8</f>
        <v>下</v>
      </c>
      <c r="F6" s="8" t="str">
        <f>复核记录6月第一次!C8</f>
        <v>左</v>
      </c>
      <c r="G6" s="8" t="str">
        <f>复核记录6月第一次!D8</f>
        <v>K36+323</v>
      </c>
      <c r="H6" s="8" t="str">
        <f>复核记录6月第一次!E8</f>
        <v>轨头伤损</v>
      </c>
      <c r="I6" s="8" t="s">
        <v>131</v>
      </c>
      <c r="J6" s="8">
        <f>复核记录6月第一次!B3</f>
        <v>10922</v>
      </c>
      <c r="K6" s="8" t="str">
        <f>复核记录6月第一次!I8</f>
        <v>K36+344</v>
      </c>
      <c r="L6" s="8" t="str">
        <f>E6</f>
        <v>下</v>
      </c>
      <c r="M6" s="8" t="str">
        <f>F6</f>
        <v>左</v>
      </c>
      <c r="N6" s="8" t="s">
        <v>132</v>
      </c>
      <c r="O6" s="9" t="str">
        <f>复核记录6月第一次!G8</f>
        <v>探伤车图形是后直70°7个点xf70°7个点 前直70°4个点，在轨头呈现疑似图形，且点数连续，疑似轨头核伤。</v>
      </c>
      <c r="P6" s="7">
        <f>复核记录6月第一次!N3</f>
        <v>45104</v>
      </c>
      <c r="Q6" s="8" t="str">
        <f>R6</f>
        <v>王长明 王旭 杨光</v>
      </c>
      <c r="R6" s="8" t="str">
        <f>复核记录6月第一次!AB3</f>
        <v>王长明 王旭 杨光</v>
      </c>
      <c r="S6" s="8" t="str">
        <f>复核记录6月第一次!AB8</f>
        <v>无</v>
      </c>
      <c r="T6" s="11" t="str">
        <f>复核记录6月第一次!AA8</f>
        <v>现场复核位置是连云港15#岔基本轨（或距小公里端连云港15#岔岔前焊缝约2.9米），探伤仪检测无波形，70度探头校对无波形，观察轨头边有夹痕。</v>
      </c>
    </row>
    <row r="7" ht="216.75" customHeight="1" spans="1:20">
      <c r="A7" s="6">
        <v>2</v>
      </c>
      <c r="B7" s="7">
        <f>复核记录6月第二次!I3</f>
        <v>45063</v>
      </c>
      <c r="C7" s="8" t="s">
        <v>141</v>
      </c>
      <c r="D7" s="8" t="str">
        <f>复核记录6月第二次!A8</f>
        <v>沪昆线</v>
      </c>
      <c r="E7" s="8" t="str">
        <f>复核记录6月第二次!B8</f>
        <v>下</v>
      </c>
      <c r="F7" s="8" t="str">
        <f>复核记录6月第二次!C8</f>
        <v>右</v>
      </c>
      <c r="G7" s="8" t="str">
        <f>复核记录6月第二次!D8</f>
        <v>K187+968</v>
      </c>
      <c r="H7" s="8" t="str">
        <f>复核记录6月第二次!E8</f>
        <v>焊缝核伤</v>
      </c>
      <c r="I7" s="8" t="s">
        <v>131</v>
      </c>
      <c r="J7" s="8">
        <f>复核记录6月第二次!B3</f>
        <v>10923</v>
      </c>
      <c r="K7" s="8" t="str">
        <f>复核记录6月第二次!I8</f>
        <v>K188+040</v>
      </c>
      <c r="L7" s="8" t="str">
        <f>E7</f>
        <v>下</v>
      </c>
      <c r="M7" s="8" t="str">
        <f>F7</f>
        <v>右</v>
      </c>
      <c r="N7" s="8" t="s">
        <v>132</v>
      </c>
      <c r="O7" s="9" t="str">
        <f>复核记录6月第二次!G8</f>
        <v>探伤车图形是轨头后中心70°10个点后内70°7个点，疑似轨头核伤。</v>
      </c>
      <c r="P7" s="7">
        <f>复核记录6月第二次!N3</f>
        <v>45104</v>
      </c>
      <c r="Q7" s="8" t="str">
        <f>R7</f>
        <v>李晓坤 张培星 贾胜利</v>
      </c>
      <c r="R7" s="8" t="str">
        <f>复核记录6月第二次!AB3</f>
        <v>李晓坤 张培星 贾胜利</v>
      </c>
      <c r="S7" s="8" t="str">
        <f>复核记录6月第二次!AB8</f>
        <v>无</v>
      </c>
      <c r="T7" s="11" t="str">
        <f>复核记录6月第二次!AA8</f>
        <v>现场复核位置是小公里端约45.5米有一导线孔或大公里端约48.1米有一导线孔，探伤仪检测无波形，焊缝探伤仪校对无波形，下周期检测再对此处疑似图形进行对比。</v>
      </c>
    </row>
  </sheetData>
  <mergeCells count="9">
    <mergeCell ref="A2:T2"/>
    <mergeCell ref="A3:T3"/>
    <mergeCell ref="B4:J4"/>
    <mergeCell ref="K4:O4"/>
    <mergeCell ref="Q4:R4"/>
    <mergeCell ref="A4:A5"/>
    <mergeCell ref="P4:P5"/>
    <mergeCell ref="S4:S5"/>
    <mergeCell ref="T4:T5"/>
  </mergeCells>
  <pageMargins left="0.699305555555556" right="0.699305555555556" top="0.75" bottom="0.75" header="0.3" footer="0.3"/>
  <pageSetup paperSize="9" scale="88" fitToHeight="0" orientation="landscape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china</Company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复核记录6月第一次</vt:lpstr>
      <vt:lpstr>现场复核照片6月第一次</vt:lpstr>
      <vt:lpstr>复核记录6月第二次</vt:lpstr>
      <vt:lpstr>现场复核照片6月第二次</vt:lpstr>
      <vt:lpstr>6月汇总表</vt:lpstr>
      <vt:lpstr>统计表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DD</cp:lastModifiedBy>
  <dcterms:created xsi:type="dcterms:W3CDTF">2018-01-25T00:55:00Z</dcterms:created>
  <cp:lastPrinted>2021-09-22T02:21:00Z</cp:lastPrinted>
  <dcterms:modified xsi:type="dcterms:W3CDTF">2023-07-02T13:19:38Z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2052-11.1.0.14036</vt:lpwstr>
  </property>
  <property fmtid="{D5CDD505-2E9C-101B-9397-08002B2CF9AE}" pid="3" name="ICV">
    <vt:lpwstr>A3FE0000BDAC4A09BC329F5ABBDD6978_13</vt:lpwstr>
  </property>
</Properties>
</file>